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K:\地域みらい応援部\共通\★地方創生支援グループ★\□しんみせ応援プロジェクト\159しんみせチャレンジ2024\04ホームページ掲載\20240520 　1次選考結果について\2次選考選考書類（リーガルチェック必要）\"/>
    </mc:Choice>
  </mc:AlternateContent>
  <xr:revisionPtr revIDLastSave="0" documentId="13_ncr:1_{850AD74F-E0BB-461B-AC64-FAA419F68C75}" xr6:coauthVersionLast="47" xr6:coauthVersionMax="47" xr10:uidLastSave="{00000000-0000-0000-0000-000000000000}"/>
  <bookViews>
    <workbookView xWindow="-108" yWindow="-108" windowWidth="23256" windowHeight="12576" xr2:uid="{00000000-000D-0000-FFFF-FFFF00000000}"/>
  </bookViews>
  <sheets>
    <sheet name=" チェックリスト・基本情報入力" sheetId="3" r:id="rId1"/>
    <sheet name="事業計画書" sheetId="1" r:id="rId2"/>
    <sheet name="収支計画1年目" sheetId="12" r:id="rId3"/>
    <sheet name="収支計画2年目" sheetId="13" r:id="rId4"/>
    <sheet name="収支計画3年目" sheetId="14" r:id="rId5"/>
  </sheets>
  <externalReferences>
    <externalReference r:id="rId6"/>
  </externalReferences>
  <definedNames>
    <definedName name="_xlnm.Print_Area" localSheetId="0">' チェックリスト・基本情報入力'!$A$1:$AA$42</definedName>
    <definedName name="_xlnm.Print_Area" localSheetId="1">事業計画書!$A$1:$Z$221</definedName>
    <definedName name="_xlnm.Print_Area" localSheetId="2">収支計画1年目!$A$1:$O$60</definedName>
    <definedName name="_xlnm.Print_Area" localSheetId="3">収支計画2年目!$A$1:$O$61</definedName>
    <definedName name="_xlnm.Print_Area" localSheetId="4">収支計画3年目!$A$1:$O$61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15" i="1" l="1"/>
  <c r="AC201" i="1"/>
  <c r="AC189" i="1"/>
  <c r="AC177" i="1"/>
  <c r="AC163" i="1"/>
  <c r="AC150" i="1"/>
  <c r="AC138" i="1"/>
  <c r="AC126" i="1"/>
  <c r="AC113" i="1"/>
  <c r="AC99" i="1"/>
  <c r="AC87" i="1"/>
  <c r="AC76" i="1"/>
  <c r="AC63" i="1"/>
  <c r="AC50" i="1"/>
  <c r="AC36" i="1"/>
  <c r="AC23" i="1"/>
  <c r="AC9" i="1"/>
  <c r="N9" i="12"/>
  <c r="C10" i="13" s="1"/>
  <c r="D10" i="13" s="1"/>
  <c r="E10" i="13" s="1"/>
  <c r="F10" i="13" s="1"/>
  <c r="G10" i="13" s="1"/>
  <c r="H10" i="13" s="1"/>
  <c r="I10" i="13" s="1"/>
  <c r="J10" i="13" s="1"/>
  <c r="K10" i="13" s="1"/>
  <c r="L10" i="13" s="1"/>
  <c r="M10" i="13" s="1"/>
  <c r="N10" i="13" s="1"/>
  <c r="C10" i="14" s="1"/>
  <c r="D10" i="14" s="1"/>
  <c r="E10" i="14" s="1"/>
  <c r="F10" i="14" s="1"/>
  <c r="G10" i="14" s="1"/>
  <c r="H10" i="14" s="1"/>
  <c r="I10" i="14" s="1"/>
  <c r="J10" i="14" s="1"/>
  <c r="K10" i="14" s="1"/>
  <c r="L10" i="14" s="1"/>
  <c r="M10" i="14" s="1"/>
  <c r="N10" i="14" s="1"/>
  <c r="M9" i="12"/>
  <c r="L9" i="12"/>
  <c r="K9" i="12"/>
  <c r="J9" i="12"/>
  <c r="I9" i="12"/>
  <c r="H9" i="12"/>
  <c r="G9" i="12"/>
  <c r="F9" i="12"/>
  <c r="E9" i="12"/>
  <c r="D9" i="12"/>
  <c r="C9" i="12"/>
  <c r="E8" i="12"/>
  <c r="D8" i="12"/>
  <c r="C8" i="12"/>
  <c r="C60" i="13"/>
  <c r="C60" i="14"/>
  <c r="O58" i="14"/>
  <c r="N56" i="14"/>
  <c r="M56" i="14"/>
  <c r="L56" i="14"/>
  <c r="K56" i="14"/>
  <c r="J56" i="14"/>
  <c r="I56" i="14"/>
  <c r="H56" i="14"/>
  <c r="G56" i="14"/>
  <c r="F56" i="14"/>
  <c r="E56" i="14"/>
  <c r="D56" i="14"/>
  <c r="C56" i="14"/>
  <c r="O55" i="14"/>
  <c r="O54" i="14"/>
  <c r="O53" i="14"/>
  <c r="N52" i="14"/>
  <c r="M52" i="14"/>
  <c r="L52" i="14"/>
  <c r="K52" i="14"/>
  <c r="J52" i="14"/>
  <c r="I52" i="14"/>
  <c r="H52" i="14"/>
  <c r="G52" i="14"/>
  <c r="F52" i="14"/>
  <c r="E52" i="14"/>
  <c r="D52" i="14"/>
  <c r="C52" i="14"/>
  <c r="O51" i="14"/>
  <c r="O50" i="14"/>
  <c r="O49" i="14"/>
  <c r="O48" i="14"/>
  <c r="O47" i="14"/>
  <c r="O46" i="14"/>
  <c r="O45" i="14"/>
  <c r="N42" i="14"/>
  <c r="M42" i="14"/>
  <c r="L42" i="14"/>
  <c r="K42" i="14"/>
  <c r="J42" i="14"/>
  <c r="I42" i="14"/>
  <c r="H42" i="14"/>
  <c r="G42" i="14"/>
  <c r="F42" i="14"/>
  <c r="F43" i="14" s="1"/>
  <c r="E42" i="14"/>
  <c r="E43" i="14" s="1"/>
  <c r="D42" i="14"/>
  <c r="C42" i="14"/>
  <c r="O41" i="14"/>
  <c r="O40" i="14"/>
  <c r="O39" i="14"/>
  <c r="O38" i="14"/>
  <c r="O37" i="14"/>
  <c r="O36" i="14"/>
  <c r="O35" i="14"/>
  <c r="O34" i="14"/>
  <c r="O33" i="14"/>
  <c r="O32" i="14"/>
  <c r="O31" i="14"/>
  <c r="O30" i="14"/>
  <c r="O29" i="14"/>
  <c r="O28" i="14"/>
  <c r="O27" i="14"/>
  <c r="O26" i="14"/>
  <c r="O25" i="14"/>
  <c r="N24" i="14"/>
  <c r="M24" i="14"/>
  <c r="L24" i="14"/>
  <c r="L43" i="14" s="1"/>
  <c r="K24" i="14"/>
  <c r="J24" i="14"/>
  <c r="I24" i="14"/>
  <c r="H24" i="14"/>
  <c r="H43" i="14" s="1"/>
  <c r="G24" i="14"/>
  <c r="F24" i="14"/>
  <c r="E24" i="14"/>
  <c r="D24" i="14"/>
  <c r="C24" i="14"/>
  <c r="O23" i="14"/>
  <c r="O22" i="14"/>
  <c r="O24" i="14" s="1"/>
  <c r="K20" i="14"/>
  <c r="N19" i="14"/>
  <c r="M19" i="14"/>
  <c r="L19" i="14"/>
  <c r="K19" i="14"/>
  <c r="J19" i="14"/>
  <c r="I19" i="14"/>
  <c r="H19" i="14"/>
  <c r="G19" i="14"/>
  <c r="F19" i="14"/>
  <c r="E19" i="14"/>
  <c r="D19" i="14"/>
  <c r="C19" i="14"/>
  <c r="O18" i="14"/>
  <c r="O17" i="14"/>
  <c r="O16" i="14"/>
  <c r="O15" i="14"/>
  <c r="N14" i="14"/>
  <c r="N20" i="14" s="1"/>
  <c r="M14" i="14"/>
  <c r="L14" i="14"/>
  <c r="L21" i="14" s="1"/>
  <c r="K14" i="14"/>
  <c r="K21" i="14" s="1"/>
  <c r="J14" i="14"/>
  <c r="J20" i="14" s="1"/>
  <c r="I14" i="14"/>
  <c r="H14" i="14"/>
  <c r="H21" i="14" s="1"/>
  <c r="G14" i="14"/>
  <c r="G20" i="14" s="1"/>
  <c r="F14" i="14"/>
  <c r="E14" i="14"/>
  <c r="D14" i="14"/>
  <c r="D21" i="14" s="1"/>
  <c r="C14" i="14"/>
  <c r="O13" i="14"/>
  <c r="O12" i="14"/>
  <c r="O11" i="14"/>
  <c r="O58" i="13"/>
  <c r="N56" i="13"/>
  <c r="M56" i="13"/>
  <c r="L56" i="13"/>
  <c r="K56" i="13"/>
  <c r="J56" i="13"/>
  <c r="I56" i="13"/>
  <c r="H56" i="13"/>
  <c r="G56" i="13"/>
  <c r="F56" i="13"/>
  <c r="E56" i="13"/>
  <c r="D56" i="13"/>
  <c r="C56" i="13"/>
  <c r="O55" i="13"/>
  <c r="O54" i="13"/>
  <c r="O53" i="13"/>
  <c r="N52" i="13"/>
  <c r="M52" i="13"/>
  <c r="L52" i="13"/>
  <c r="K52" i="13"/>
  <c r="J52" i="13"/>
  <c r="I52" i="13"/>
  <c r="H52" i="13"/>
  <c r="G52" i="13"/>
  <c r="F52" i="13"/>
  <c r="E52" i="13"/>
  <c r="D52" i="13"/>
  <c r="C52" i="13"/>
  <c r="O51" i="13"/>
  <c r="O50" i="13"/>
  <c r="O49" i="13"/>
  <c r="O48" i="13"/>
  <c r="O47" i="13"/>
  <c r="O46" i="13"/>
  <c r="O45" i="13"/>
  <c r="N42" i="13"/>
  <c r="M42" i="13"/>
  <c r="L42" i="13"/>
  <c r="L43" i="13" s="1"/>
  <c r="K42" i="13"/>
  <c r="K43" i="13" s="1"/>
  <c r="J42" i="13"/>
  <c r="I42" i="13"/>
  <c r="H42" i="13"/>
  <c r="G42" i="13"/>
  <c r="F42" i="13"/>
  <c r="E42" i="13"/>
  <c r="D42" i="13"/>
  <c r="C42" i="13"/>
  <c r="O41" i="13"/>
  <c r="O40" i="13"/>
  <c r="O39" i="13"/>
  <c r="O38" i="13"/>
  <c r="O37" i="13"/>
  <c r="O36" i="13"/>
  <c r="O35" i="13"/>
  <c r="O34" i="13"/>
  <c r="O33" i="13"/>
  <c r="O32" i="13"/>
  <c r="O31" i="13"/>
  <c r="O30" i="13"/>
  <c r="O29" i="13"/>
  <c r="O28" i="13"/>
  <c r="O27" i="13"/>
  <c r="O26" i="13"/>
  <c r="O25" i="13"/>
  <c r="N24" i="13"/>
  <c r="M24" i="13"/>
  <c r="L24" i="13"/>
  <c r="K24" i="13"/>
  <c r="J24" i="13"/>
  <c r="I24" i="13"/>
  <c r="H24" i="13"/>
  <c r="G24" i="13"/>
  <c r="G43" i="13" s="1"/>
  <c r="F24" i="13"/>
  <c r="F43" i="13" s="1"/>
  <c r="E24" i="13"/>
  <c r="D24" i="13"/>
  <c r="C24" i="13"/>
  <c r="O23" i="13"/>
  <c r="O22" i="13"/>
  <c r="J20" i="13"/>
  <c r="N19" i="13"/>
  <c r="N20" i="13" s="1"/>
  <c r="M19" i="13"/>
  <c r="L19" i="13"/>
  <c r="K19" i="13"/>
  <c r="J19" i="13"/>
  <c r="I19" i="13"/>
  <c r="H19" i="13"/>
  <c r="G19" i="13"/>
  <c r="F19" i="13"/>
  <c r="E19" i="13"/>
  <c r="D19" i="13"/>
  <c r="C19" i="13"/>
  <c r="O18" i="13"/>
  <c r="O17" i="13"/>
  <c r="O16" i="13"/>
  <c r="O15" i="13"/>
  <c r="N14" i="13"/>
  <c r="N21" i="13" s="1"/>
  <c r="M14" i="13"/>
  <c r="L14" i="13"/>
  <c r="K14" i="13"/>
  <c r="K21" i="13" s="1"/>
  <c r="J14" i="13"/>
  <c r="J21" i="13" s="1"/>
  <c r="I14" i="13"/>
  <c r="I20" i="13" s="1"/>
  <c r="H14" i="13"/>
  <c r="G14" i="13"/>
  <c r="G21" i="13" s="1"/>
  <c r="F14" i="13"/>
  <c r="F21" i="13" s="1"/>
  <c r="E14" i="13"/>
  <c r="E20" i="13" s="1"/>
  <c r="D14" i="13"/>
  <c r="C14" i="13"/>
  <c r="C21" i="13" s="1"/>
  <c r="O13" i="13"/>
  <c r="O12" i="13"/>
  <c r="O11" i="13"/>
  <c r="O57" i="12"/>
  <c r="N55" i="12"/>
  <c r="M55" i="12"/>
  <c r="L55" i="12"/>
  <c r="K55" i="12"/>
  <c r="J55" i="12"/>
  <c r="I55" i="12"/>
  <c r="H55" i="12"/>
  <c r="G55" i="12"/>
  <c r="F55" i="12"/>
  <c r="E55" i="12"/>
  <c r="D55" i="12"/>
  <c r="C55" i="12"/>
  <c r="O54" i="12"/>
  <c r="O53" i="12"/>
  <c r="O52" i="12"/>
  <c r="N51" i="12"/>
  <c r="M51" i="12"/>
  <c r="L51" i="12"/>
  <c r="K51" i="12"/>
  <c r="J51" i="12"/>
  <c r="I51" i="12"/>
  <c r="H51" i="12"/>
  <c r="G51" i="12"/>
  <c r="F51" i="12"/>
  <c r="E51" i="12"/>
  <c r="D51" i="12"/>
  <c r="C51" i="12"/>
  <c r="O50" i="12"/>
  <c r="O49" i="12"/>
  <c r="O48" i="12"/>
  <c r="O47" i="12"/>
  <c r="O46" i="12"/>
  <c r="O45" i="12"/>
  <c r="O44" i="12"/>
  <c r="N41" i="12"/>
  <c r="M41" i="12"/>
  <c r="L41" i="12"/>
  <c r="K41" i="12"/>
  <c r="K42" i="12" s="1"/>
  <c r="J41" i="12"/>
  <c r="I41" i="12"/>
  <c r="H41" i="12"/>
  <c r="G41" i="12"/>
  <c r="F41" i="12"/>
  <c r="E41" i="12"/>
  <c r="D41" i="12"/>
  <c r="C41" i="12"/>
  <c r="O40" i="12"/>
  <c r="O39" i="12"/>
  <c r="O38" i="12"/>
  <c r="O37" i="12"/>
  <c r="O36" i="12"/>
  <c r="O35" i="12"/>
  <c r="O34" i="12"/>
  <c r="O33" i="12"/>
  <c r="O32" i="12"/>
  <c r="O31" i="12"/>
  <c r="O30" i="12"/>
  <c r="O29" i="12"/>
  <c r="O28" i="12"/>
  <c r="O27" i="12"/>
  <c r="O26" i="12"/>
  <c r="O25" i="12"/>
  <c r="O24" i="12"/>
  <c r="N23" i="12"/>
  <c r="N42" i="12" s="1"/>
  <c r="M23" i="12"/>
  <c r="L23" i="12"/>
  <c r="K23" i="12"/>
  <c r="J23" i="12"/>
  <c r="I23" i="12"/>
  <c r="H23" i="12"/>
  <c r="G23" i="12"/>
  <c r="G42" i="12" s="1"/>
  <c r="F23" i="12"/>
  <c r="F42" i="12" s="1"/>
  <c r="E23" i="12"/>
  <c r="D23" i="12"/>
  <c r="C23" i="12"/>
  <c r="O22" i="12"/>
  <c r="O21" i="12"/>
  <c r="N18" i="12"/>
  <c r="M18" i="12"/>
  <c r="L18" i="12"/>
  <c r="K18" i="12"/>
  <c r="J18" i="12"/>
  <c r="I18" i="12"/>
  <c r="H18" i="12"/>
  <c r="G18" i="12"/>
  <c r="F18" i="12"/>
  <c r="E18" i="12"/>
  <c r="D18" i="12"/>
  <c r="C18" i="12"/>
  <c r="O17" i="12"/>
  <c r="O16" i="12"/>
  <c r="O15" i="12"/>
  <c r="O14" i="12"/>
  <c r="N13" i="12"/>
  <c r="N20" i="12" s="1"/>
  <c r="M13" i="12"/>
  <c r="M19" i="12" s="1"/>
  <c r="L13" i="12"/>
  <c r="L20" i="12" s="1"/>
  <c r="K13" i="12"/>
  <c r="K20" i="12" s="1"/>
  <c r="J13" i="12"/>
  <c r="J19" i="12" s="1"/>
  <c r="I13" i="12"/>
  <c r="I19" i="12" s="1"/>
  <c r="H13" i="12"/>
  <c r="H20" i="12" s="1"/>
  <c r="G13" i="12"/>
  <c r="G20" i="12" s="1"/>
  <c r="F13" i="12"/>
  <c r="F20" i="12" s="1"/>
  <c r="E13" i="12"/>
  <c r="D13" i="12"/>
  <c r="D20" i="12" s="1"/>
  <c r="C13" i="12"/>
  <c r="O12" i="12"/>
  <c r="O11" i="12"/>
  <c r="O10" i="12"/>
  <c r="C43" i="14" l="1"/>
  <c r="K43" i="14"/>
  <c r="K44" i="14" s="1"/>
  <c r="K57" i="14" s="1"/>
  <c r="K59" i="14" s="1"/>
  <c r="D43" i="14"/>
  <c r="O56" i="14"/>
  <c r="O24" i="13"/>
  <c r="J43" i="13"/>
  <c r="J44" i="13" s="1"/>
  <c r="J57" i="13" s="1"/>
  <c r="J59" i="13" s="1"/>
  <c r="M43" i="13"/>
  <c r="C42" i="12"/>
  <c r="E43" i="13"/>
  <c r="E44" i="13" s="1"/>
  <c r="E57" i="13" s="1"/>
  <c r="E59" i="13" s="1"/>
  <c r="I43" i="14"/>
  <c r="J43" i="14"/>
  <c r="J44" i="14" s="1"/>
  <c r="J57" i="14" s="1"/>
  <c r="J59" i="14" s="1"/>
  <c r="F20" i="13"/>
  <c r="O56" i="13"/>
  <c r="E21" i="13"/>
  <c r="D43" i="13"/>
  <c r="M20" i="13"/>
  <c r="M44" i="13" s="1"/>
  <c r="M57" i="13" s="1"/>
  <c r="M59" i="13" s="1"/>
  <c r="O52" i="13"/>
  <c r="C20" i="14"/>
  <c r="C44" i="14" s="1"/>
  <c r="C57" i="14" s="1"/>
  <c r="C59" i="14" s="1"/>
  <c r="C61" i="14" s="1"/>
  <c r="D60" i="14" s="1"/>
  <c r="J42" i="12"/>
  <c r="J43" i="12" s="1"/>
  <c r="J56" i="12" s="1"/>
  <c r="J58" i="12" s="1"/>
  <c r="H43" i="13"/>
  <c r="I43" i="13"/>
  <c r="I44" i="13" s="1"/>
  <c r="I57" i="13" s="1"/>
  <c r="I59" i="13" s="1"/>
  <c r="O23" i="12"/>
  <c r="E19" i="12"/>
  <c r="N19" i="12"/>
  <c r="N43" i="12" s="1"/>
  <c r="N56" i="12" s="1"/>
  <c r="N58" i="12" s="1"/>
  <c r="N43" i="13"/>
  <c r="N44" i="13" s="1"/>
  <c r="N57" i="13" s="1"/>
  <c r="N59" i="13" s="1"/>
  <c r="J20" i="12"/>
  <c r="C43" i="13"/>
  <c r="F20" i="14"/>
  <c r="F44" i="14" s="1"/>
  <c r="F57" i="14" s="1"/>
  <c r="F59" i="14" s="1"/>
  <c r="G43" i="14"/>
  <c r="G44" i="14" s="1"/>
  <c r="G57" i="14" s="1"/>
  <c r="G59" i="14" s="1"/>
  <c r="M43" i="14"/>
  <c r="N43" i="14"/>
  <c r="N44" i="14" s="1"/>
  <c r="N57" i="14" s="1"/>
  <c r="N59" i="14" s="1"/>
  <c r="C21" i="14"/>
  <c r="G21" i="14"/>
  <c r="O52" i="14"/>
  <c r="C20" i="13"/>
  <c r="G20" i="13"/>
  <c r="K20" i="13"/>
  <c r="K44" i="13" s="1"/>
  <c r="K57" i="13" s="1"/>
  <c r="K59" i="13" s="1"/>
  <c r="F44" i="13"/>
  <c r="F57" i="13" s="1"/>
  <c r="F59" i="13" s="1"/>
  <c r="N21" i="14"/>
  <c r="E20" i="12"/>
  <c r="M20" i="12"/>
  <c r="O41" i="12"/>
  <c r="J21" i="14"/>
  <c r="O13" i="12"/>
  <c r="C19" i="12"/>
  <c r="C43" i="12" s="1"/>
  <c r="C56" i="12" s="1"/>
  <c r="C58" i="12" s="1"/>
  <c r="C60" i="12" s="1"/>
  <c r="D59" i="12" s="1"/>
  <c r="G19" i="12"/>
  <c r="G43" i="12" s="1"/>
  <c r="G56" i="12" s="1"/>
  <c r="G58" i="12" s="1"/>
  <c r="K19" i="12"/>
  <c r="K43" i="12" s="1"/>
  <c r="K56" i="12" s="1"/>
  <c r="K58" i="12" s="1"/>
  <c r="F19" i="12"/>
  <c r="F43" i="12" s="1"/>
  <c r="F56" i="12" s="1"/>
  <c r="F58" i="12" s="1"/>
  <c r="O55" i="12"/>
  <c r="M21" i="13"/>
  <c r="I20" i="12"/>
  <c r="E42" i="12"/>
  <c r="I42" i="12"/>
  <c r="I43" i="12" s="1"/>
  <c r="I56" i="12" s="1"/>
  <c r="I58" i="12" s="1"/>
  <c r="M42" i="12"/>
  <c r="M43" i="12" s="1"/>
  <c r="M56" i="12" s="1"/>
  <c r="M58" i="12" s="1"/>
  <c r="D42" i="12"/>
  <c r="H42" i="12"/>
  <c r="L42" i="12"/>
  <c r="O51" i="12"/>
  <c r="I21" i="13"/>
  <c r="D20" i="14"/>
  <c r="D44" i="14" s="1"/>
  <c r="D57" i="14" s="1"/>
  <c r="D59" i="14" s="1"/>
  <c r="H20" i="14"/>
  <c r="H44" i="14" s="1"/>
  <c r="H57" i="14" s="1"/>
  <c r="H59" i="14" s="1"/>
  <c r="L20" i="14"/>
  <c r="L44" i="14" s="1"/>
  <c r="L57" i="14" s="1"/>
  <c r="L59" i="14" s="1"/>
  <c r="F21" i="14"/>
  <c r="E21" i="14"/>
  <c r="E20" i="14"/>
  <c r="E44" i="14" s="1"/>
  <c r="E57" i="14" s="1"/>
  <c r="E59" i="14" s="1"/>
  <c r="I21" i="14"/>
  <c r="I20" i="14"/>
  <c r="I44" i="14" s="1"/>
  <c r="I57" i="14" s="1"/>
  <c r="I59" i="14" s="1"/>
  <c r="M21" i="14"/>
  <c r="M20" i="14"/>
  <c r="M44" i="14" s="1"/>
  <c r="M57" i="14" s="1"/>
  <c r="M59" i="14" s="1"/>
  <c r="O14" i="14"/>
  <c r="O19" i="14"/>
  <c r="O42" i="14"/>
  <c r="O43" i="14" s="1"/>
  <c r="D21" i="13"/>
  <c r="D20" i="13"/>
  <c r="H21" i="13"/>
  <c r="H20" i="13"/>
  <c r="H44" i="13" s="1"/>
  <c r="H57" i="13" s="1"/>
  <c r="H59" i="13" s="1"/>
  <c r="L21" i="13"/>
  <c r="L20" i="13"/>
  <c r="L44" i="13" s="1"/>
  <c r="L57" i="13" s="1"/>
  <c r="L59" i="13" s="1"/>
  <c r="O42" i="13"/>
  <c r="O14" i="13"/>
  <c r="G44" i="13"/>
  <c r="G57" i="13" s="1"/>
  <c r="G59" i="13" s="1"/>
  <c r="O19" i="13"/>
  <c r="D19" i="12"/>
  <c r="H19" i="12"/>
  <c r="L19" i="12"/>
  <c r="O18" i="12"/>
  <c r="D61" i="14" l="1"/>
  <c r="E60" i="14" s="1"/>
  <c r="E61" i="14" s="1"/>
  <c r="F60" i="14" s="1"/>
  <c r="F61" i="14" s="1"/>
  <c r="G60" i="14" s="1"/>
  <c r="G61" i="14" s="1"/>
  <c r="H60" i="14" s="1"/>
  <c r="H61" i="14" s="1"/>
  <c r="I60" i="14" s="1"/>
  <c r="O43" i="13"/>
  <c r="O19" i="12"/>
  <c r="O20" i="12" s="1"/>
  <c r="C44" i="13"/>
  <c r="C57" i="13" s="1"/>
  <c r="C59" i="13" s="1"/>
  <c r="C61" i="13" s="1"/>
  <c r="D60" i="13" s="1"/>
  <c r="L43" i="12"/>
  <c r="L56" i="12" s="1"/>
  <c r="L58" i="12" s="1"/>
  <c r="E43" i="12"/>
  <c r="E56" i="12" s="1"/>
  <c r="E58" i="12" s="1"/>
  <c r="H43" i="12"/>
  <c r="H56" i="12" s="1"/>
  <c r="H58" i="12" s="1"/>
  <c r="D44" i="13"/>
  <c r="D57" i="13" s="1"/>
  <c r="D59" i="13" s="1"/>
  <c r="D61" i="13" s="1"/>
  <c r="E60" i="13" s="1"/>
  <c r="E61" i="13" s="1"/>
  <c r="F60" i="13" s="1"/>
  <c r="F61" i="13" s="1"/>
  <c r="G60" i="13" s="1"/>
  <c r="G61" i="13" s="1"/>
  <c r="H60" i="13" s="1"/>
  <c r="H61" i="13" s="1"/>
  <c r="I60" i="13" s="1"/>
  <c r="I61" i="13" s="1"/>
  <c r="J60" i="13" s="1"/>
  <c r="J61" i="13" s="1"/>
  <c r="K60" i="13" s="1"/>
  <c r="K61" i="13" s="1"/>
  <c r="L60" i="13" s="1"/>
  <c r="L61" i="13" s="1"/>
  <c r="M60" i="13" s="1"/>
  <c r="M61" i="13" s="1"/>
  <c r="N60" i="13" s="1"/>
  <c r="N61" i="13" s="1"/>
  <c r="O42" i="12"/>
  <c r="O43" i="12" s="1"/>
  <c r="O56" i="12" s="1"/>
  <c r="O58" i="12" s="1"/>
  <c r="C20" i="12"/>
  <c r="I61" i="14"/>
  <c r="J60" i="14" s="1"/>
  <c r="J61" i="14" s="1"/>
  <c r="K60" i="14" s="1"/>
  <c r="K61" i="14" s="1"/>
  <c r="L60" i="14" s="1"/>
  <c r="L61" i="14" s="1"/>
  <c r="M60" i="14" s="1"/>
  <c r="M61" i="14" s="1"/>
  <c r="N60" i="14" s="1"/>
  <c r="N61" i="14" s="1"/>
  <c r="D43" i="12"/>
  <c r="D56" i="12" s="1"/>
  <c r="D58" i="12" s="1"/>
  <c r="D60" i="12" s="1"/>
  <c r="E59" i="12" s="1"/>
  <c r="E60" i="12" s="1"/>
  <c r="F59" i="12" s="1"/>
  <c r="F60" i="12" s="1"/>
  <c r="G59" i="12" s="1"/>
  <c r="G60" i="12" s="1"/>
  <c r="H59" i="12" s="1"/>
  <c r="H60" i="12" s="1"/>
  <c r="I59" i="12" s="1"/>
  <c r="I60" i="12" s="1"/>
  <c r="J59" i="12" s="1"/>
  <c r="J60" i="12" s="1"/>
  <c r="K59" i="12" s="1"/>
  <c r="K60" i="12" s="1"/>
  <c r="L59" i="12" s="1"/>
  <c r="L60" i="12" s="1"/>
  <c r="M59" i="12" s="1"/>
  <c r="M60" i="12" s="1"/>
  <c r="N59" i="12" s="1"/>
  <c r="N60" i="12" s="1"/>
  <c r="O21" i="14"/>
  <c r="O20" i="14"/>
  <c r="O44" i="14" s="1"/>
  <c r="O57" i="14" s="1"/>
  <c r="O59" i="14" s="1"/>
  <c r="O21" i="13"/>
  <c r="O20" i="13"/>
  <c r="O44" i="13" s="1"/>
  <c r="O57" i="13" s="1"/>
  <c r="O5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23" authorId="0" shapeId="0" xr:uid="{F675E25B-DBB8-4ECC-B181-E749815306B8}">
      <text>
        <r>
          <rPr>
            <b/>
            <sz val="9"/>
            <color indexed="81"/>
            <rFont val="MS P ゴシック"/>
            <family val="3"/>
            <charset val="128"/>
          </rPr>
          <t>名称が変更もしくは法人登記されている場合は、変更後の名称を記載してください。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1100214</author>
    <author>narusako</author>
    <author>Administrator</author>
  </authors>
  <commentList>
    <comment ref="B7" authorId="0" shapeId="0" xr:uid="{C15D900A-4A8D-467F-8522-9F36BF7259D9}">
      <text>
        <r>
          <rPr>
            <b/>
            <sz val="12"/>
            <color indexed="81"/>
            <rFont val="MS P ゴシック"/>
            <family val="3"/>
            <charset val="128"/>
          </rPr>
          <t>創業後の場合のみ
「2023/05」のように半角で入力してください。</t>
        </r>
        <r>
          <rPr>
            <b/>
            <sz val="9"/>
            <color indexed="81"/>
            <rFont val="MS P ゴシック"/>
            <family val="3"/>
            <charset val="128"/>
          </rPr>
          <t xml:space="preserve">
</t>
        </r>
      </text>
    </comment>
    <comment ref="A14" authorId="1" shapeId="0" xr:uid="{00000000-0006-0000-0200-000001000000}">
      <text>
        <r>
          <rPr>
            <sz val="9"/>
            <color indexed="81"/>
            <rFont val="MS P ゴシック"/>
            <family val="3"/>
            <charset val="128"/>
          </rPr>
          <t>【原価】
販売する商品などに直接要する費用
例）材料費、商品仕入、製造の外注費用</t>
        </r>
      </text>
    </comment>
    <comment ref="B21" authorId="1" shapeId="0" xr:uid="{00000000-0006-0000-0200-000002000000}">
      <text>
        <r>
          <rPr>
            <sz val="9"/>
            <color indexed="81"/>
            <rFont val="MS P ゴシック"/>
            <family val="3"/>
            <charset val="128"/>
          </rPr>
          <t xml:space="preserve">【給料賃金】
事業主の生活費は含めず、下の「事業主（生活費）」欄に入力してください。
</t>
        </r>
      </text>
    </comment>
    <comment ref="B22" authorId="1" shapeId="0" xr:uid="{00000000-0006-0000-0200-000003000000}">
      <text>
        <r>
          <rPr>
            <sz val="9"/>
            <color indexed="81"/>
            <rFont val="MS P ゴシック"/>
            <family val="3"/>
            <charset val="128"/>
          </rPr>
          <t>【福利厚生費】
社員に係る飲食、懇親会、諸経費、雇用保険、社会保険など</t>
        </r>
      </text>
    </comment>
    <comment ref="B24" authorId="1" shapeId="0" xr:uid="{00000000-0006-0000-0200-000004000000}">
      <text>
        <r>
          <rPr>
            <sz val="9"/>
            <color indexed="81"/>
            <rFont val="MS P ゴシック"/>
            <family val="3"/>
            <charset val="128"/>
          </rPr>
          <t>【地代家賃】
月々の家賃・共益費・駐車場代など</t>
        </r>
      </text>
    </comment>
    <comment ref="B25" authorId="1" shapeId="0" xr:uid="{00000000-0006-0000-0200-000005000000}">
      <text>
        <r>
          <rPr>
            <sz val="9"/>
            <color indexed="81"/>
            <rFont val="MS P ゴシック"/>
            <family val="3"/>
            <charset val="128"/>
          </rPr>
          <t xml:space="preserve">【水道光熱費】
電気、ガス、上下水道、灯油代　など
</t>
        </r>
      </text>
    </comment>
    <comment ref="B27" authorId="1" shapeId="0" xr:uid="{00000000-0006-0000-0200-000006000000}">
      <text>
        <r>
          <rPr>
            <sz val="9"/>
            <color indexed="81"/>
            <rFont val="MS P ゴシック"/>
            <family val="3"/>
            <charset val="128"/>
          </rPr>
          <t>【旅費交通費】
高速道路、ＪＲ、タクシー、宿泊費（ホテル代など）、コインパーキングなど</t>
        </r>
      </text>
    </comment>
    <comment ref="B28" authorId="1" shapeId="0" xr:uid="{00000000-0006-0000-0200-000007000000}">
      <text>
        <r>
          <rPr>
            <sz val="9"/>
            <color indexed="81"/>
            <rFont val="MS P ゴシック"/>
            <family val="3"/>
            <charset val="128"/>
          </rPr>
          <t>【車両費】
ガソリン代、車検代、整備代、自動車税　など</t>
        </r>
      </text>
    </comment>
    <comment ref="B29" authorId="1" shapeId="0" xr:uid="{00000000-0006-0000-0200-000008000000}">
      <text>
        <r>
          <rPr>
            <sz val="9"/>
            <color indexed="81"/>
            <rFont val="MS P ゴシック"/>
            <family val="3"/>
            <charset val="128"/>
          </rPr>
          <t>【通信費】
電話代、切手・郵便代　など</t>
        </r>
      </text>
    </comment>
    <comment ref="B30" authorId="1" shapeId="0" xr:uid="{00000000-0006-0000-0200-000009000000}">
      <text>
        <r>
          <rPr>
            <sz val="9"/>
            <color indexed="81"/>
            <rFont val="MS P ゴシック"/>
            <family val="3"/>
            <charset val="128"/>
          </rPr>
          <t>【保険料】
火災保険、損害保険　など、店舗や事業用財産、事業の運営でかかる保険</t>
        </r>
      </text>
    </comment>
    <comment ref="B31" authorId="1" shapeId="0" xr:uid="{00000000-0006-0000-0200-00000A000000}">
      <text>
        <r>
          <rPr>
            <sz val="9"/>
            <color indexed="81"/>
            <rFont val="MS P ゴシック"/>
            <family val="3"/>
            <charset val="128"/>
          </rPr>
          <t>【備品・消耗品費】
10万円未満の購入物</t>
        </r>
      </text>
    </comment>
    <comment ref="B32" authorId="1" shapeId="0" xr:uid="{00000000-0006-0000-0200-00000B000000}">
      <text>
        <r>
          <rPr>
            <sz val="9"/>
            <color indexed="81"/>
            <rFont val="MS P ゴシック"/>
            <family val="3"/>
            <charset val="128"/>
          </rPr>
          <t>【支払手数料】
各種利用手数料、振込手数料</t>
        </r>
      </text>
    </comment>
    <comment ref="B33" authorId="1" shapeId="0" xr:uid="{00000000-0006-0000-0200-00000C000000}">
      <text>
        <r>
          <rPr>
            <sz val="9"/>
            <color theme="1"/>
            <rFont val="ＭＳ Ｐゴシック"/>
            <family val="3"/>
            <charset val="128"/>
          </rPr>
          <t>【接待交際費】
取引上の飲食、贈答、慶弔金など</t>
        </r>
      </text>
    </comment>
    <comment ref="A44" authorId="1" shapeId="0" xr:uid="{00000000-0006-0000-0200-00000D000000}">
      <text>
        <r>
          <rPr>
            <sz val="9"/>
            <color indexed="81"/>
            <rFont val="MS P ゴシック"/>
            <family val="3"/>
            <charset val="128"/>
          </rPr>
          <t xml:space="preserve">10万円以上の購入物を記入する。
おおまかな名称でも可
例）調理器具一式、製造機器
　　内装工事、外構工事など
</t>
        </r>
      </text>
    </comment>
    <comment ref="A57" authorId="1" shapeId="0" xr:uid="{00000000-0006-0000-0200-00000E000000}">
      <text>
        <r>
          <rPr>
            <sz val="9"/>
            <color indexed="81"/>
            <rFont val="MS P ゴシック"/>
            <family val="3"/>
            <charset val="128"/>
          </rPr>
          <t>【事業主（生活費）】
・個人事業で開業する方は、自分自身が必要とする生活費を入力。
　法人で開業する方は、自分自身の給与（役員報酬）をここに入力してください。
・手にしたい収入の目標額でもＯＫ</t>
        </r>
      </text>
    </comment>
    <comment ref="C59" authorId="2" shapeId="0" xr:uid="{5548A95E-7C27-4B02-8BC4-CD9F0083A62D}">
      <text>
        <r>
          <rPr>
            <b/>
            <sz val="9"/>
            <color indexed="81"/>
            <rFont val="MS P ゴシック"/>
            <family val="3"/>
            <charset val="128"/>
          </rPr>
          <t>このセルに必ず入力してください。</t>
        </r>
      </text>
    </comment>
    <comment ref="B60" authorId="1" shapeId="0" xr:uid="{00000000-0006-0000-0200-00000F000000}">
      <text>
        <r>
          <rPr>
            <sz val="9"/>
            <color indexed="81"/>
            <rFont val="MS P ゴシック"/>
            <family val="3"/>
            <charset val="128"/>
          </rPr>
          <t>「当月末」残高がマイナスになる場合は、資金が不足しますので、
計画の組みなおしが必要です。</t>
        </r>
      </text>
    </comment>
    <comment ref="N60" authorId="1" shapeId="0" xr:uid="{00000000-0006-0000-0200-000010000000}">
      <text>
        <r>
          <rPr>
            <sz val="9"/>
            <color indexed="81"/>
            <rFont val="MS P ゴシック"/>
            <family val="3"/>
            <charset val="128"/>
          </rPr>
          <t>2年目1月の
「前月末残高」へ自動表記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narusako</author>
  </authors>
  <commentList>
    <comment ref="A15" authorId="0" shapeId="0" xr:uid="{00000000-0006-0000-0300-000001000000}">
      <text>
        <r>
          <rPr>
            <sz val="9"/>
            <color indexed="81"/>
            <rFont val="MS P ゴシック"/>
            <family val="3"/>
            <charset val="128"/>
          </rPr>
          <t>【原価】
販売する商品などに直接要する費用
例）材料費、商品仕入、製造の外注費用</t>
        </r>
      </text>
    </comment>
    <comment ref="B22" authorId="0" shapeId="0" xr:uid="{00000000-0006-0000-0300-000002000000}">
      <text>
        <r>
          <rPr>
            <sz val="9"/>
            <color indexed="81"/>
            <rFont val="MS P ゴシック"/>
            <family val="3"/>
            <charset val="128"/>
          </rPr>
          <t xml:space="preserve">【給料賃金】
事業主の生活費は含めず、下の「事業主（生活費）」欄に入力してください。
</t>
        </r>
      </text>
    </comment>
    <comment ref="B23" authorId="0" shapeId="0" xr:uid="{00000000-0006-0000-0300-000003000000}">
      <text>
        <r>
          <rPr>
            <sz val="9"/>
            <color indexed="81"/>
            <rFont val="MS P ゴシック"/>
            <family val="3"/>
            <charset val="128"/>
          </rPr>
          <t>【福利厚生費】
社員に係る飲食、懇親会、諸経費、雇用保険、社会保険など</t>
        </r>
      </text>
    </comment>
    <comment ref="B25" authorId="0" shapeId="0" xr:uid="{00000000-0006-0000-0300-000004000000}">
      <text>
        <r>
          <rPr>
            <sz val="9"/>
            <color indexed="81"/>
            <rFont val="MS P ゴシック"/>
            <family val="3"/>
            <charset val="128"/>
          </rPr>
          <t>【地代家賃】
月々の家賃・共益費・駐車場代など</t>
        </r>
      </text>
    </comment>
    <comment ref="B26" authorId="0" shapeId="0" xr:uid="{00000000-0006-0000-0300-000005000000}">
      <text>
        <r>
          <rPr>
            <sz val="9"/>
            <color indexed="81"/>
            <rFont val="MS P ゴシック"/>
            <family val="3"/>
            <charset val="128"/>
          </rPr>
          <t xml:space="preserve">【水道光熱費】
電気、ガス、上下水道、灯油代　など
</t>
        </r>
      </text>
    </comment>
    <comment ref="B28" authorId="0" shapeId="0" xr:uid="{00000000-0006-0000-0300-000006000000}">
      <text>
        <r>
          <rPr>
            <sz val="9"/>
            <color indexed="81"/>
            <rFont val="MS P ゴシック"/>
            <family val="3"/>
            <charset val="128"/>
          </rPr>
          <t>【旅費交通費】
高速道路、ＪＲ、タクシー、宿泊費（ホテル代など）、コインパーキングなど</t>
        </r>
      </text>
    </comment>
    <comment ref="B29" authorId="0" shapeId="0" xr:uid="{00000000-0006-0000-0300-000007000000}">
      <text>
        <r>
          <rPr>
            <sz val="9"/>
            <color indexed="81"/>
            <rFont val="MS P ゴシック"/>
            <family val="3"/>
            <charset val="128"/>
          </rPr>
          <t>【車両費】
ガソリン代、車検代、整備代、自動車税　など</t>
        </r>
      </text>
    </comment>
    <comment ref="B30" authorId="0" shapeId="0" xr:uid="{00000000-0006-0000-0300-000008000000}">
      <text>
        <r>
          <rPr>
            <sz val="9"/>
            <color indexed="81"/>
            <rFont val="MS P ゴシック"/>
            <family val="3"/>
            <charset val="128"/>
          </rPr>
          <t>【通信費】
電話代、切手・郵便代　など</t>
        </r>
      </text>
    </comment>
    <comment ref="B31" authorId="0" shapeId="0" xr:uid="{00000000-0006-0000-0300-000009000000}">
      <text>
        <r>
          <rPr>
            <sz val="9"/>
            <color indexed="81"/>
            <rFont val="MS P ゴシック"/>
            <family val="3"/>
            <charset val="128"/>
          </rPr>
          <t>【保険料】
火災保険、損害保険　など、店舗や事業用財産、事業の運営でかかる保険</t>
        </r>
      </text>
    </comment>
    <comment ref="B32" authorId="0" shapeId="0" xr:uid="{00000000-0006-0000-0300-00000A000000}">
      <text>
        <r>
          <rPr>
            <sz val="9"/>
            <color indexed="81"/>
            <rFont val="MS P ゴシック"/>
            <family val="3"/>
            <charset val="128"/>
          </rPr>
          <t>【備品・消耗品費】
10万円未満の購入物</t>
        </r>
      </text>
    </comment>
    <comment ref="B33" authorId="0" shapeId="0" xr:uid="{00000000-0006-0000-0300-00000B000000}">
      <text>
        <r>
          <rPr>
            <sz val="9"/>
            <color indexed="81"/>
            <rFont val="MS P ゴシック"/>
            <family val="3"/>
            <charset val="128"/>
          </rPr>
          <t>【支払手数料】
各種利用手数料、振込手数料</t>
        </r>
      </text>
    </comment>
    <comment ref="B34" authorId="0" shapeId="0" xr:uid="{00000000-0006-0000-0300-00000C000000}">
      <text>
        <r>
          <rPr>
            <sz val="9"/>
            <color theme="1"/>
            <rFont val="ＭＳ Ｐゴシック"/>
            <family val="3"/>
            <charset val="128"/>
          </rPr>
          <t>【接待交際費】
取引上の飲食、贈答、慶弔金など</t>
        </r>
      </text>
    </comment>
    <comment ref="A45" authorId="0" shapeId="0" xr:uid="{00000000-0006-0000-0300-00000D000000}">
      <text>
        <r>
          <rPr>
            <sz val="9"/>
            <color indexed="81"/>
            <rFont val="MS P ゴシック"/>
            <family val="3"/>
            <charset val="128"/>
          </rPr>
          <t xml:space="preserve">10万円以上の購入物を記入する。
おおまかな名称でも可
例）調理器具一式、製造機器
　　内装工事、外構工事など
</t>
        </r>
      </text>
    </comment>
    <comment ref="A58" authorId="0" shapeId="0" xr:uid="{00000000-0006-0000-0300-00000E000000}">
      <text>
        <r>
          <rPr>
            <sz val="9"/>
            <color indexed="81"/>
            <rFont val="MS P ゴシック"/>
            <family val="3"/>
            <charset val="128"/>
          </rPr>
          <t>【事業主（生活費）】
・個人事業で開業する方は、自分自身が必要とする生活費を入力。
　法人で開業する方は、自分自身の給与（役員報酬）をここに入力してください。
・手にしたい収入の目標額でもＯＫ</t>
        </r>
      </text>
    </comment>
    <comment ref="C60" authorId="0" shapeId="0" xr:uid="{00000000-0006-0000-0300-00000F000000}">
      <text>
        <r>
          <rPr>
            <sz val="9"/>
            <color indexed="81"/>
            <rFont val="MS P ゴシック"/>
            <family val="3"/>
            <charset val="128"/>
          </rPr>
          <t>1年目12月の
「当月末残高」より自動表記</t>
        </r>
      </text>
    </comment>
    <comment ref="B61" authorId="0" shapeId="0" xr:uid="{00000000-0006-0000-0300-000010000000}">
      <text>
        <r>
          <rPr>
            <sz val="9"/>
            <color indexed="81"/>
            <rFont val="MS P ゴシック"/>
            <family val="3"/>
            <charset val="128"/>
          </rPr>
          <t>「当月末」残高がマイナスになる場合は、資金が不足しますので、
計画の組みなおしが必要です。</t>
        </r>
      </text>
    </comment>
    <comment ref="N61" authorId="0" shapeId="0" xr:uid="{00000000-0006-0000-0300-000011000000}">
      <text>
        <r>
          <rPr>
            <sz val="9"/>
            <color indexed="81"/>
            <rFont val="MS P ゴシック"/>
            <family val="3"/>
            <charset val="128"/>
          </rPr>
          <t>3年目1月の
「前月末残高」へ自動表記</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narusako</author>
  </authors>
  <commentList>
    <comment ref="A15" authorId="0" shapeId="0" xr:uid="{00000000-0006-0000-0400-000001000000}">
      <text>
        <r>
          <rPr>
            <sz val="9"/>
            <color indexed="81"/>
            <rFont val="MS P ゴシック"/>
            <family val="3"/>
            <charset val="128"/>
          </rPr>
          <t>【原価】
販売する商品などに直接要する費用
例）材料費、商品仕入、製造の外注費用</t>
        </r>
      </text>
    </comment>
    <comment ref="B22" authorId="0" shapeId="0" xr:uid="{00000000-0006-0000-0400-000002000000}">
      <text>
        <r>
          <rPr>
            <sz val="9"/>
            <color indexed="81"/>
            <rFont val="MS P ゴシック"/>
            <family val="3"/>
            <charset val="128"/>
          </rPr>
          <t xml:space="preserve">【給料賃金】
事業主の生活費は含めず、下の「事業主（生活費）」欄に入力してください。
</t>
        </r>
      </text>
    </comment>
    <comment ref="B23" authorId="0" shapeId="0" xr:uid="{00000000-0006-0000-0400-000003000000}">
      <text>
        <r>
          <rPr>
            <sz val="9"/>
            <color indexed="81"/>
            <rFont val="MS P ゴシック"/>
            <family val="3"/>
            <charset val="128"/>
          </rPr>
          <t>【福利厚生費】
社員に係る飲食、懇親会、諸経費、雇用保険、社会保険など</t>
        </r>
      </text>
    </comment>
    <comment ref="B25" authorId="0" shapeId="0" xr:uid="{00000000-0006-0000-0400-000004000000}">
      <text>
        <r>
          <rPr>
            <sz val="9"/>
            <color indexed="81"/>
            <rFont val="MS P ゴシック"/>
            <family val="3"/>
            <charset val="128"/>
          </rPr>
          <t>【地代家賃】
月々の家賃・共益費・駐車場代など</t>
        </r>
      </text>
    </comment>
    <comment ref="B26" authorId="0" shapeId="0" xr:uid="{00000000-0006-0000-0400-000005000000}">
      <text>
        <r>
          <rPr>
            <sz val="9"/>
            <color indexed="81"/>
            <rFont val="MS P ゴシック"/>
            <family val="3"/>
            <charset val="128"/>
          </rPr>
          <t xml:space="preserve">【水道光熱費】
電気、ガス、上下水道、灯油代　など
</t>
        </r>
      </text>
    </comment>
    <comment ref="B28" authorId="0" shapeId="0" xr:uid="{00000000-0006-0000-0400-000006000000}">
      <text>
        <r>
          <rPr>
            <sz val="9"/>
            <color indexed="81"/>
            <rFont val="MS P ゴシック"/>
            <family val="3"/>
            <charset val="128"/>
          </rPr>
          <t>【旅費交通費】
高速道路、ＪＲ、タクシー、宿泊費（ホテル代など）、コインパーキングなど</t>
        </r>
      </text>
    </comment>
    <comment ref="B29" authorId="0" shapeId="0" xr:uid="{00000000-0006-0000-0400-000007000000}">
      <text>
        <r>
          <rPr>
            <sz val="9"/>
            <color indexed="81"/>
            <rFont val="MS P ゴシック"/>
            <family val="3"/>
            <charset val="128"/>
          </rPr>
          <t>【車両費】
ガソリン代、車検代、整備代、自動車税　など</t>
        </r>
      </text>
    </comment>
    <comment ref="B30" authorId="0" shapeId="0" xr:uid="{00000000-0006-0000-0400-000008000000}">
      <text>
        <r>
          <rPr>
            <sz val="9"/>
            <color indexed="81"/>
            <rFont val="MS P ゴシック"/>
            <family val="3"/>
            <charset val="128"/>
          </rPr>
          <t>【通信費】
電話代、切手・郵便代　など</t>
        </r>
      </text>
    </comment>
    <comment ref="B31" authorId="0" shapeId="0" xr:uid="{00000000-0006-0000-0400-000009000000}">
      <text>
        <r>
          <rPr>
            <sz val="9"/>
            <color indexed="81"/>
            <rFont val="MS P ゴシック"/>
            <family val="3"/>
            <charset val="128"/>
          </rPr>
          <t>【保険料】
火災保険、損害保険　など、店舗や事業用財産、事業の運営でかかる保険</t>
        </r>
      </text>
    </comment>
    <comment ref="B32" authorId="0" shapeId="0" xr:uid="{00000000-0006-0000-0400-00000A000000}">
      <text>
        <r>
          <rPr>
            <sz val="9"/>
            <color indexed="81"/>
            <rFont val="MS P ゴシック"/>
            <family val="3"/>
            <charset val="128"/>
          </rPr>
          <t>【備品・消耗品費】
10万円未満の購入物</t>
        </r>
      </text>
    </comment>
    <comment ref="B33" authorId="0" shapeId="0" xr:uid="{00000000-0006-0000-0400-00000B000000}">
      <text>
        <r>
          <rPr>
            <sz val="9"/>
            <color indexed="81"/>
            <rFont val="MS P ゴシック"/>
            <family val="3"/>
            <charset val="128"/>
          </rPr>
          <t>【支払手数料】
各種利用手数料、振込手数料</t>
        </r>
      </text>
    </comment>
    <comment ref="B34" authorId="0" shapeId="0" xr:uid="{00000000-0006-0000-0400-00000C000000}">
      <text>
        <r>
          <rPr>
            <sz val="9"/>
            <color theme="1"/>
            <rFont val="ＭＳ Ｐゴシック"/>
            <family val="3"/>
            <charset val="128"/>
          </rPr>
          <t>【接待交際費】
取引上の飲食、贈答、慶弔金など</t>
        </r>
      </text>
    </comment>
    <comment ref="A45" authorId="0" shapeId="0" xr:uid="{00000000-0006-0000-0400-00000D000000}">
      <text>
        <r>
          <rPr>
            <sz val="9"/>
            <color indexed="81"/>
            <rFont val="MS P ゴシック"/>
            <family val="3"/>
            <charset val="128"/>
          </rPr>
          <t xml:space="preserve">10万円以上の購入物を記入する。
おおまかな名称でも可
例）調理器具一式、製造機器
　　内装工事、外構工事など
</t>
        </r>
      </text>
    </comment>
    <comment ref="A58" authorId="0" shapeId="0" xr:uid="{00000000-0006-0000-0400-00000E000000}">
      <text>
        <r>
          <rPr>
            <sz val="9"/>
            <color indexed="81"/>
            <rFont val="MS P ゴシック"/>
            <family val="3"/>
            <charset val="128"/>
          </rPr>
          <t>【事業主（生活費）】
・個人事業で開業する方は、自分自身が必要とする生活費を入力。
　法人で開業する方は、自分自身の給与（役員報酬）をここに入力してください。
・手にしたい収入の目標額でもＯＫ</t>
        </r>
      </text>
    </comment>
    <comment ref="C60" authorId="0" shapeId="0" xr:uid="{00000000-0006-0000-0400-00000F000000}">
      <text>
        <r>
          <rPr>
            <sz val="9"/>
            <color indexed="81"/>
            <rFont val="MS P ゴシック"/>
            <family val="3"/>
            <charset val="128"/>
          </rPr>
          <t>2年目12月の
「当月末残高」より自動表記</t>
        </r>
      </text>
    </comment>
    <comment ref="B61" authorId="0" shapeId="0" xr:uid="{00000000-0006-0000-0400-000010000000}">
      <text>
        <r>
          <rPr>
            <sz val="9"/>
            <color indexed="81"/>
            <rFont val="MS P ゴシック"/>
            <family val="3"/>
            <charset val="128"/>
          </rPr>
          <t>「当月末」残高がマイナスになる場合は、資金が不足しますので、
計画の組みなおしが必要です。</t>
        </r>
      </text>
    </comment>
  </commentList>
</comments>
</file>

<file path=xl/sharedStrings.xml><?xml version="1.0" encoding="utf-8"?>
<sst xmlns="http://schemas.openxmlformats.org/spreadsheetml/2006/main" count="281" uniqueCount="136">
  <si>
    <t>入力日</t>
    <rPh sb="0" eb="2">
      <t>ニュウリョク</t>
    </rPh>
    <rPh sb="2" eb="3">
      <t>ビ</t>
    </rPh>
    <phoneticPr fontId="1"/>
  </si>
  <si>
    <t>令和</t>
    <rPh sb="0" eb="1">
      <t>レイ</t>
    </rPh>
    <rPh sb="1" eb="2">
      <t>ワ</t>
    </rPh>
    <phoneticPr fontId="1"/>
  </si>
  <si>
    <t>年</t>
    <rPh sb="0" eb="1">
      <t>ネン</t>
    </rPh>
    <phoneticPr fontId="1"/>
  </si>
  <si>
    <t>月</t>
    <rPh sb="0" eb="1">
      <t>ガツ</t>
    </rPh>
    <phoneticPr fontId="1"/>
  </si>
  <si>
    <t>日</t>
    <rPh sb="0" eb="1">
      <t>ニチ</t>
    </rPh>
    <phoneticPr fontId="1"/>
  </si>
  <si>
    <t>　提出書類</t>
    <rPh sb="1" eb="3">
      <t>テイシュツ</t>
    </rPh>
    <rPh sb="3" eb="5">
      <t>ショルイ</t>
    </rPh>
    <phoneticPr fontId="1"/>
  </si>
  <si>
    <t>必須</t>
    <rPh sb="0" eb="2">
      <t>ヒッス</t>
    </rPh>
    <phoneticPr fontId="1"/>
  </si>
  <si>
    <t>任意</t>
    <rPh sb="0" eb="2">
      <t>ニンイ</t>
    </rPh>
    <phoneticPr fontId="1"/>
  </si>
  <si>
    <t>事業を説明する補足資料
（形式自由）</t>
    <rPh sb="0" eb="2">
      <t>ジギョウ</t>
    </rPh>
    <rPh sb="3" eb="5">
      <t>セツメイ</t>
    </rPh>
    <rPh sb="13" eb="15">
      <t>ケイシキ</t>
    </rPh>
    <rPh sb="15" eb="17">
      <t>ジユウ</t>
    </rPh>
    <phoneticPr fontId="1"/>
  </si>
  <si>
    <t>該当者
必須</t>
    <rPh sb="0" eb="3">
      <t>ガイトウシャ</t>
    </rPh>
    <rPh sb="4" eb="6">
      <t>ヒッス</t>
    </rPh>
    <phoneticPr fontId="1"/>
  </si>
  <si>
    <t>事業所の場所がわかる地図等の写し
【既に創業予定場所が決定している方・創業済みの方）】</t>
    <rPh sb="0" eb="2">
      <t>ジギョウ</t>
    </rPh>
    <rPh sb="2" eb="3">
      <t>ショ</t>
    </rPh>
    <rPh sb="4" eb="6">
      <t>バショ</t>
    </rPh>
    <rPh sb="10" eb="12">
      <t>チズ</t>
    </rPh>
    <rPh sb="12" eb="13">
      <t>ナド</t>
    </rPh>
    <rPh sb="14" eb="15">
      <t>ウツ</t>
    </rPh>
    <rPh sb="18" eb="19">
      <t>スデ</t>
    </rPh>
    <rPh sb="20" eb="22">
      <t>ソウギョウ</t>
    </rPh>
    <rPh sb="22" eb="24">
      <t>ヨテイ</t>
    </rPh>
    <rPh sb="24" eb="26">
      <t>バショ</t>
    </rPh>
    <rPh sb="27" eb="29">
      <t>ケッテイ</t>
    </rPh>
    <rPh sb="33" eb="34">
      <t>カタ</t>
    </rPh>
    <rPh sb="35" eb="37">
      <t>ソウギョウ</t>
    </rPh>
    <rPh sb="37" eb="38">
      <t>ズ</t>
    </rPh>
    <rPh sb="40" eb="41">
      <t>カタ</t>
    </rPh>
    <phoneticPr fontId="1"/>
  </si>
  <si>
    <t>開業届等、開業していることを示す書類
【書類提出時、開業されている方のみ】</t>
    <rPh sb="0" eb="2">
      <t>カイギョウ</t>
    </rPh>
    <rPh sb="2" eb="3">
      <t>トドケ</t>
    </rPh>
    <rPh sb="3" eb="4">
      <t>ナド</t>
    </rPh>
    <rPh sb="5" eb="7">
      <t>カイギョウ</t>
    </rPh>
    <rPh sb="14" eb="15">
      <t>シメ</t>
    </rPh>
    <rPh sb="16" eb="18">
      <t>ショルイ</t>
    </rPh>
    <rPh sb="20" eb="22">
      <t>ショルイ</t>
    </rPh>
    <rPh sb="22" eb="24">
      <t>テイシュツ</t>
    </rPh>
    <rPh sb="24" eb="25">
      <t>ジ</t>
    </rPh>
    <rPh sb="26" eb="28">
      <t>カイギョウ</t>
    </rPh>
    <rPh sb="33" eb="34">
      <t>カタ</t>
    </rPh>
    <phoneticPr fontId="1"/>
  </si>
  <si>
    <t>　基本情報</t>
    <phoneticPr fontId="1"/>
  </si>
  <si>
    <t>フリガナ</t>
  </si>
  <si>
    <t>企業名
（屋号）</t>
    <rPh sb="0" eb="2">
      <t>キギョウ</t>
    </rPh>
    <rPh sb="2" eb="3">
      <t>メイ</t>
    </rPh>
    <rPh sb="5" eb="7">
      <t>ヤゴウ</t>
    </rPh>
    <phoneticPr fontId="1"/>
  </si>
  <si>
    <t>代表者名</t>
  </si>
  <si>
    <t>代表者生年月日</t>
    <rPh sb="0" eb="3">
      <t>ダイヒョウシャ</t>
    </rPh>
    <rPh sb="3" eb="5">
      <t>セイネン</t>
    </rPh>
    <rPh sb="5" eb="7">
      <t>ガッピ</t>
    </rPh>
    <phoneticPr fontId="1"/>
  </si>
  <si>
    <t>該当するものに✔を入れてください。</t>
    <phoneticPr fontId="1"/>
  </si>
  <si>
    <t>年齢</t>
    <rPh sb="0" eb="2">
      <t>ネンレイ</t>
    </rPh>
    <phoneticPr fontId="1"/>
  </si>
  <si>
    <t>昭和</t>
    <rPh sb="0" eb="2">
      <t>ショウワ</t>
    </rPh>
    <phoneticPr fontId="1"/>
  </si>
  <si>
    <t>平成</t>
    <rPh sb="0" eb="2">
      <t>ヘイセイ</t>
    </rPh>
    <phoneticPr fontId="1"/>
  </si>
  <si>
    <t>代表者住所</t>
    <rPh sb="0" eb="3">
      <t>ダイヒョウシャ</t>
    </rPh>
    <phoneticPr fontId="1"/>
  </si>
  <si>
    <t>（〒　　　　-　　　　　　　　　　）</t>
    <phoneticPr fontId="1"/>
  </si>
  <si>
    <r>
      <t xml:space="preserve">事業所住所
</t>
    </r>
    <r>
      <rPr>
        <sz val="8"/>
        <color theme="1"/>
        <rFont val="ＭＳ Ｐゴシック"/>
        <family val="3"/>
        <charset val="128"/>
      </rPr>
      <t>（創業前の方は予定地）</t>
    </r>
    <rPh sb="3" eb="5">
      <t>ジュウショ</t>
    </rPh>
    <rPh sb="7" eb="9">
      <t>ソウギョウ</t>
    </rPh>
    <rPh sb="9" eb="10">
      <t>マエ</t>
    </rPh>
    <rPh sb="11" eb="12">
      <t>カタ</t>
    </rPh>
    <rPh sb="13" eb="16">
      <t>ヨテイチ</t>
    </rPh>
    <phoneticPr fontId="1"/>
  </si>
  <si>
    <t>（〒　　　　　-　　　　　　　　　）</t>
    <phoneticPr fontId="1"/>
  </si>
  <si>
    <t>連絡先
TEL</t>
    <rPh sb="0" eb="3">
      <t>レンラクサキ</t>
    </rPh>
    <phoneticPr fontId="1"/>
  </si>
  <si>
    <t>FAX</t>
    <phoneticPr fontId="1"/>
  </si>
  <si>
    <t>事業開始の有無</t>
    <rPh sb="5" eb="7">
      <t>ウム</t>
    </rPh>
    <phoneticPr fontId="1"/>
  </si>
  <si>
    <t>創業予定（　　　　年　　　　月　開業又は登記予定　・　未定　　　）</t>
    <rPh sb="2" eb="4">
      <t>ヨテイ</t>
    </rPh>
    <rPh sb="22" eb="24">
      <t>ヨテイ</t>
    </rPh>
    <rPh sb="27" eb="29">
      <t>ミテイ</t>
    </rPh>
    <phoneticPr fontId="1"/>
  </si>
  <si>
    <t>創業後（　　　　年　　　　月　開業又は登記）</t>
    <phoneticPr fontId="1"/>
  </si>
  <si>
    <t>第二創業</t>
    <phoneticPr fontId="1"/>
  </si>
  <si>
    <t>　事業の理念・ミッション（社会的使命）</t>
    <rPh sb="1" eb="3">
      <t>ジギョウ</t>
    </rPh>
    <rPh sb="4" eb="6">
      <t>リネン</t>
    </rPh>
    <rPh sb="5" eb="6">
      <t>ケイリ</t>
    </rPh>
    <rPh sb="13" eb="16">
      <t>シャカイテキ</t>
    </rPh>
    <rPh sb="16" eb="18">
      <t>シメイ</t>
    </rPh>
    <phoneticPr fontId="1"/>
  </si>
  <si>
    <t>ターゲット</t>
    <phoneticPr fontId="1"/>
  </si>
  <si>
    <t>あなたが事業を行う環境についてどのようにとらえていますか？</t>
    <rPh sb="4" eb="6">
      <t>ジギョウ</t>
    </rPh>
    <rPh sb="7" eb="8">
      <t>オコナ</t>
    </rPh>
    <rPh sb="9" eb="11">
      <t>カンキョウ</t>
    </rPh>
    <phoneticPr fontId="1"/>
  </si>
  <si>
    <t>販売計画</t>
    <rPh sb="0" eb="2">
      <t>ハンバイ</t>
    </rPh>
    <rPh sb="2" eb="4">
      <t>ケイカク</t>
    </rPh>
    <phoneticPr fontId="1"/>
  </si>
  <si>
    <t>仕入計画</t>
    <rPh sb="0" eb="2">
      <t>シイレ</t>
    </rPh>
    <rPh sb="2" eb="4">
      <t>ケイカク</t>
    </rPh>
    <phoneticPr fontId="1"/>
  </si>
  <si>
    <t>ビジョン・スケジュール</t>
    <phoneticPr fontId="1"/>
  </si>
  <si>
    <t>・事業計画書は以上となります。</t>
    <rPh sb="1" eb="3">
      <t>ジギョウ</t>
    </rPh>
    <rPh sb="3" eb="5">
      <t>ケイカク</t>
    </rPh>
    <rPh sb="5" eb="6">
      <t>ショ</t>
    </rPh>
    <rPh sb="7" eb="9">
      <t>イジョウ</t>
    </rPh>
    <phoneticPr fontId="1"/>
  </si>
  <si>
    <t>・事業計画書は最低限記載必須の項目となっております。</t>
    <rPh sb="1" eb="3">
      <t>ジギョウ</t>
    </rPh>
    <rPh sb="3" eb="5">
      <t>ケイカク</t>
    </rPh>
    <rPh sb="5" eb="6">
      <t>ショ</t>
    </rPh>
    <rPh sb="7" eb="10">
      <t>サイテイゲン</t>
    </rPh>
    <rPh sb="10" eb="12">
      <t>キサイ</t>
    </rPh>
    <rPh sb="12" eb="14">
      <t>ヒッス</t>
    </rPh>
    <rPh sb="15" eb="17">
      <t>コウモク</t>
    </rPh>
    <phoneticPr fontId="1"/>
  </si>
  <si>
    <t>・その他、補足資料がある方は本書式と併せてご提出ください。（提出任意）</t>
    <rPh sb="3" eb="4">
      <t>タ</t>
    </rPh>
    <rPh sb="5" eb="7">
      <t>ホソク</t>
    </rPh>
    <rPh sb="7" eb="9">
      <t>シリョウ</t>
    </rPh>
    <rPh sb="12" eb="13">
      <t>カタ</t>
    </rPh>
    <rPh sb="14" eb="15">
      <t>ホン</t>
    </rPh>
    <rPh sb="15" eb="17">
      <t>ショシキ</t>
    </rPh>
    <rPh sb="18" eb="19">
      <t>アワ</t>
    </rPh>
    <rPh sb="22" eb="24">
      <t>テイシュツ</t>
    </rPh>
    <rPh sb="30" eb="32">
      <t>テイシュツ</t>
    </rPh>
    <rPh sb="32" eb="34">
      <t>ニンイ</t>
    </rPh>
    <phoneticPr fontId="1"/>
  </si>
  <si>
    <t>・なお、補足資料の形式は自由となっております。</t>
    <rPh sb="4" eb="6">
      <t>ホソク</t>
    </rPh>
    <rPh sb="6" eb="8">
      <t>シリョウ</t>
    </rPh>
    <rPh sb="9" eb="11">
      <t>ケイシキ</t>
    </rPh>
    <rPh sb="12" eb="14">
      <t>ジユウ</t>
    </rPh>
    <phoneticPr fontId="1"/>
  </si>
  <si>
    <t>・実際にお金の入金や支出が発生する月に税込金額で入力してください。</t>
    <rPh sb="1" eb="3">
      <t>ジッサイ</t>
    </rPh>
    <rPh sb="5" eb="6">
      <t>カネ</t>
    </rPh>
    <rPh sb="7" eb="9">
      <t>ニュウキン</t>
    </rPh>
    <rPh sb="10" eb="12">
      <t>シシュツ</t>
    </rPh>
    <rPh sb="13" eb="15">
      <t>ハッセイ</t>
    </rPh>
    <rPh sb="17" eb="18">
      <t>ツキ</t>
    </rPh>
    <rPh sb="19" eb="21">
      <t>ゼイコミ</t>
    </rPh>
    <rPh sb="21" eb="23">
      <t>キンガク</t>
    </rPh>
    <rPh sb="24" eb="26">
      <t>ニュウリョク</t>
    </rPh>
    <phoneticPr fontId="1"/>
  </si>
  <si>
    <t>・入力単位にご注意ください。【単位：千円、税込表記】</t>
    <rPh sb="1" eb="3">
      <t>ニュウリョク</t>
    </rPh>
    <rPh sb="3" eb="5">
      <t>タンイ</t>
    </rPh>
    <rPh sb="7" eb="9">
      <t>チュウイ</t>
    </rPh>
    <rPh sb="15" eb="17">
      <t>タンイ</t>
    </rPh>
    <rPh sb="18" eb="20">
      <t>センエン</t>
    </rPh>
    <rPh sb="21" eb="23">
      <t>ゼイコミ</t>
    </rPh>
    <rPh sb="23" eb="25">
      <t>ヒョウキ</t>
    </rPh>
    <phoneticPr fontId="1"/>
  </si>
  <si>
    <t>【単位：千円、税込】</t>
    <rPh sb="1" eb="3">
      <t>タンイ</t>
    </rPh>
    <rPh sb="4" eb="5">
      <t>セン</t>
    </rPh>
    <rPh sb="5" eb="6">
      <t>エン</t>
    </rPh>
    <rPh sb="7" eb="9">
      <t>ゼイコミ</t>
    </rPh>
    <phoneticPr fontId="12"/>
  </si>
  <si>
    <t>計画</t>
    <rPh sb="0" eb="2">
      <t>ケイカク</t>
    </rPh>
    <phoneticPr fontId="1"/>
  </si>
  <si>
    <t>年合計</t>
    <rPh sb="0" eb="1">
      <t>ネン</t>
    </rPh>
    <rPh sb="1" eb="3">
      <t>ゴウケイ</t>
    </rPh>
    <phoneticPr fontId="12"/>
  </si>
  <si>
    <t>売上高①</t>
    <rPh sb="0" eb="2">
      <t>ウリアゲ</t>
    </rPh>
    <rPh sb="2" eb="3">
      <t>ダカ</t>
    </rPh>
    <phoneticPr fontId="12"/>
  </si>
  <si>
    <t>収入合計</t>
    <rPh sb="0" eb="2">
      <t>シュウニュウ</t>
    </rPh>
    <rPh sb="2" eb="4">
      <t>ゴウケイ</t>
    </rPh>
    <phoneticPr fontId="12"/>
  </si>
  <si>
    <t>原価②</t>
    <rPh sb="0" eb="2">
      <t>ゲンカ</t>
    </rPh>
    <phoneticPr fontId="12"/>
  </si>
  <si>
    <t>仕入合計</t>
    <rPh sb="0" eb="2">
      <t>シイレ</t>
    </rPh>
    <rPh sb="2" eb="4">
      <t>ゴウケイ</t>
    </rPh>
    <phoneticPr fontId="12"/>
  </si>
  <si>
    <t>粗利③　①-②</t>
    <rPh sb="0" eb="2">
      <t>アラリ</t>
    </rPh>
    <phoneticPr fontId="1"/>
  </si>
  <si>
    <t>粗利率（％）</t>
    <rPh sb="0" eb="3">
      <t>アラリリツ</t>
    </rPh>
    <phoneticPr fontId="1"/>
  </si>
  <si>
    <t>経費（固定費）</t>
  </si>
  <si>
    <t>給料賃金</t>
    <rPh sb="0" eb="2">
      <t>キュウリョウ</t>
    </rPh>
    <rPh sb="2" eb="4">
      <t>チンギン</t>
    </rPh>
    <phoneticPr fontId="12"/>
  </si>
  <si>
    <t>福利厚生費</t>
    <rPh sb="0" eb="2">
      <t>フクリ</t>
    </rPh>
    <rPh sb="2" eb="5">
      <t>コウセイヒ</t>
    </rPh>
    <phoneticPr fontId="12"/>
  </si>
  <si>
    <t>人件費　計</t>
    <rPh sb="0" eb="3">
      <t>ジンケンヒ</t>
    </rPh>
    <rPh sb="4" eb="5">
      <t>ケイ</t>
    </rPh>
    <phoneticPr fontId="1"/>
  </si>
  <si>
    <t>地代家賃</t>
    <rPh sb="0" eb="2">
      <t>チダイ</t>
    </rPh>
    <rPh sb="2" eb="4">
      <t>ヤチン</t>
    </rPh>
    <phoneticPr fontId="12"/>
  </si>
  <si>
    <t>水道光熱費</t>
    <rPh sb="0" eb="2">
      <t>スイドウ</t>
    </rPh>
    <rPh sb="2" eb="5">
      <t>コウネツヒ</t>
    </rPh>
    <phoneticPr fontId="1"/>
  </si>
  <si>
    <t>広告宣伝費</t>
    <rPh sb="0" eb="2">
      <t>コウコク</t>
    </rPh>
    <rPh sb="2" eb="5">
      <t>センデンヒ</t>
    </rPh>
    <phoneticPr fontId="12"/>
  </si>
  <si>
    <t>旅費交通費</t>
    <rPh sb="0" eb="2">
      <t>リョヒ</t>
    </rPh>
    <rPh sb="2" eb="5">
      <t>コウツウヒ</t>
    </rPh>
    <phoneticPr fontId="12"/>
  </si>
  <si>
    <t>車両費</t>
    <rPh sb="0" eb="2">
      <t>シャリョウ</t>
    </rPh>
    <rPh sb="2" eb="3">
      <t>ヒ</t>
    </rPh>
    <phoneticPr fontId="1"/>
  </si>
  <si>
    <t>通信費</t>
    <rPh sb="0" eb="3">
      <t>ツウシンヒ</t>
    </rPh>
    <phoneticPr fontId="12"/>
  </si>
  <si>
    <t>保険料</t>
    <rPh sb="0" eb="3">
      <t>ホケンリョウ</t>
    </rPh>
    <phoneticPr fontId="1"/>
  </si>
  <si>
    <t>備品・消耗品費</t>
    <rPh sb="0" eb="2">
      <t>ビヒン</t>
    </rPh>
    <rPh sb="3" eb="6">
      <t>ショウモウヒン</t>
    </rPh>
    <rPh sb="6" eb="7">
      <t>ヒ</t>
    </rPh>
    <phoneticPr fontId="1"/>
  </si>
  <si>
    <t>支払手数料</t>
    <rPh sb="0" eb="2">
      <t>シハライ</t>
    </rPh>
    <rPh sb="2" eb="5">
      <t>テスウリョウ</t>
    </rPh>
    <phoneticPr fontId="1"/>
  </si>
  <si>
    <t>接待交際費</t>
    <rPh sb="0" eb="2">
      <t>セッタイ</t>
    </rPh>
    <rPh sb="2" eb="5">
      <t>コウサイヒ</t>
    </rPh>
    <phoneticPr fontId="1"/>
  </si>
  <si>
    <t>支払利息</t>
    <rPh sb="0" eb="2">
      <t>シハライ</t>
    </rPh>
    <rPh sb="2" eb="4">
      <t>リソク</t>
    </rPh>
    <phoneticPr fontId="12"/>
  </si>
  <si>
    <t>その他</t>
    <rPh sb="2" eb="3">
      <t>タ</t>
    </rPh>
    <phoneticPr fontId="12"/>
  </si>
  <si>
    <t>その他経費計</t>
    <rPh sb="2" eb="3">
      <t>タ</t>
    </rPh>
    <rPh sb="3" eb="5">
      <t>ケイヒ</t>
    </rPh>
    <rPh sb="5" eb="6">
      <t>ケイ</t>
    </rPh>
    <phoneticPr fontId="1"/>
  </si>
  <si>
    <t>経費合計④</t>
    <rPh sb="0" eb="2">
      <t>ケイヒ</t>
    </rPh>
    <rPh sb="2" eb="4">
      <t>ゴウケイ</t>
    </rPh>
    <phoneticPr fontId="12"/>
  </si>
  <si>
    <r>
      <t>営業CF</t>
    </r>
    <r>
      <rPr>
        <sz val="12"/>
        <color theme="1"/>
        <rFont val="游ゴシック"/>
        <family val="3"/>
        <charset val="128"/>
      </rPr>
      <t>1⃣</t>
    </r>
    <rPh sb="0" eb="2">
      <t>エイギョウ</t>
    </rPh>
    <phoneticPr fontId="12"/>
  </si>
  <si>
    <t>設備投資等</t>
    <rPh sb="0" eb="2">
      <t>セツビ</t>
    </rPh>
    <rPh sb="2" eb="4">
      <t>トウシ</t>
    </rPh>
    <rPh sb="4" eb="5">
      <t>トウ</t>
    </rPh>
    <phoneticPr fontId="1"/>
  </si>
  <si>
    <r>
      <t>投資CF</t>
    </r>
    <r>
      <rPr>
        <sz val="12"/>
        <color theme="1"/>
        <rFont val="Segoe UI Symbol"/>
        <family val="3"/>
      </rPr>
      <t>2⃣</t>
    </r>
    <rPh sb="0" eb="2">
      <t>トウシ</t>
    </rPh>
    <phoneticPr fontId="1"/>
  </si>
  <si>
    <t>資金
調達</t>
    <rPh sb="0" eb="2">
      <t>シキン</t>
    </rPh>
    <rPh sb="3" eb="5">
      <t>チョウタツ</t>
    </rPh>
    <phoneticPr fontId="1"/>
  </si>
  <si>
    <t>自己資金</t>
    <rPh sb="0" eb="2">
      <t>ジコ</t>
    </rPh>
    <rPh sb="2" eb="4">
      <t>シキン</t>
    </rPh>
    <phoneticPr fontId="1"/>
  </si>
  <si>
    <t>借入金</t>
    <rPh sb="0" eb="2">
      <t>カリイレ</t>
    </rPh>
    <rPh sb="2" eb="3">
      <t>キン</t>
    </rPh>
    <phoneticPr fontId="1"/>
  </si>
  <si>
    <t>返済</t>
    <rPh sb="0" eb="2">
      <t>ヘンサイ</t>
    </rPh>
    <phoneticPr fontId="1"/>
  </si>
  <si>
    <r>
      <t>財務CF</t>
    </r>
    <r>
      <rPr>
        <sz val="11"/>
        <color theme="1"/>
        <rFont val="Segoe UI Symbol"/>
        <family val="3"/>
      </rPr>
      <t>3⃣</t>
    </r>
    <rPh sb="0" eb="2">
      <t>ザイム</t>
    </rPh>
    <phoneticPr fontId="1"/>
  </si>
  <si>
    <t>財務支出計</t>
    <rPh sb="0" eb="2">
      <t>ザイム</t>
    </rPh>
    <rPh sb="2" eb="4">
      <t>シシュツ</t>
    </rPh>
    <rPh sb="4" eb="5">
      <t>ケイ</t>
    </rPh>
    <phoneticPr fontId="1"/>
  </si>
  <si>
    <r>
      <t>事業収支計</t>
    </r>
    <r>
      <rPr>
        <sz val="11"/>
        <color theme="1"/>
        <rFont val="Segoe UI Symbol"/>
        <family val="3"/>
      </rPr>
      <t>4⃣</t>
    </r>
    <rPh sb="0" eb="2">
      <t>ジギョウ</t>
    </rPh>
    <rPh sb="2" eb="4">
      <t>シュウシ</t>
    </rPh>
    <rPh sb="4" eb="5">
      <t>ケイ</t>
    </rPh>
    <phoneticPr fontId="1"/>
  </si>
  <si>
    <r>
      <t>事業主（生活費）</t>
    </r>
    <r>
      <rPr>
        <sz val="11"/>
        <color theme="1"/>
        <rFont val="Segoe UI Symbol"/>
        <family val="3"/>
      </rPr>
      <t>5⃣</t>
    </r>
    <rPh sb="0" eb="3">
      <t>ジギョウヌシ</t>
    </rPh>
    <rPh sb="4" eb="7">
      <t>セイカツヒ</t>
    </rPh>
    <phoneticPr fontId="1"/>
  </si>
  <si>
    <t>総合収支</t>
    <rPh sb="0" eb="2">
      <t>ソウゴウ</t>
    </rPh>
    <rPh sb="2" eb="4">
      <t>シュウシ</t>
    </rPh>
    <phoneticPr fontId="1"/>
  </si>
  <si>
    <t>現預金残高</t>
    <rPh sb="0" eb="1">
      <t>ゲン</t>
    </rPh>
    <rPh sb="1" eb="3">
      <t>ヨキン</t>
    </rPh>
    <rPh sb="3" eb="5">
      <t>ザンダカ</t>
    </rPh>
    <phoneticPr fontId="1"/>
  </si>
  <si>
    <t>前月末残高</t>
    <rPh sb="0" eb="2">
      <t>ゼンゲツ</t>
    </rPh>
    <rPh sb="2" eb="3">
      <t>マツ</t>
    </rPh>
    <rPh sb="3" eb="5">
      <t>ザンダカ</t>
    </rPh>
    <phoneticPr fontId="1"/>
  </si>
  <si>
    <t>当月末残高</t>
    <rPh sb="0" eb="3">
      <t>トウゲツマツ</t>
    </rPh>
    <rPh sb="3" eb="5">
      <t>ザンダカ</t>
    </rPh>
    <phoneticPr fontId="1"/>
  </si>
  <si>
    <t>2年目</t>
    <rPh sb="1" eb="3">
      <t>ネンメ</t>
    </rPh>
    <phoneticPr fontId="1"/>
  </si>
  <si>
    <t>経費（固定費）</t>
    <rPh sb="0" eb="2">
      <t>ケイヒ</t>
    </rPh>
    <rPh sb="3" eb="6">
      <t>コテイヒ</t>
    </rPh>
    <phoneticPr fontId="12"/>
  </si>
  <si>
    <t>3年目</t>
    <rPh sb="1" eb="3">
      <t>ネンメ</t>
    </rPh>
    <phoneticPr fontId="1"/>
  </si>
  <si>
    <t>外注費</t>
    <rPh sb="0" eb="3">
      <t>ガイチュウヒ</t>
    </rPh>
    <phoneticPr fontId="1"/>
  </si>
  <si>
    <t>△△売上</t>
    <rPh sb="2" eb="4">
      <t>ウリアゲ</t>
    </rPh>
    <phoneticPr fontId="12"/>
  </si>
  <si>
    <t>〇〇売上</t>
    <rPh sb="2" eb="4">
      <t>ウリアゲ</t>
    </rPh>
    <phoneticPr fontId="12"/>
  </si>
  <si>
    <t>□□売上</t>
    <rPh sb="2" eb="4">
      <t>ウリアゲ</t>
    </rPh>
    <phoneticPr fontId="1"/>
  </si>
  <si>
    <t>〇〇仕入</t>
    <rPh sb="2" eb="4">
      <t>シイレ</t>
    </rPh>
    <phoneticPr fontId="12"/>
  </si>
  <si>
    <t>△△仕入</t>
    <rPh sb="2" eb="4">
      <t>シイレ</t>
    </rPh>
    <phoneticPr fontId="12"/>
  </si>
  <si>
    <t>□□仕入</t>
    <rPh sb="2" eb="4">
      <t>シイレ</t>
    </rPh>
    <phoneticPr fontId="12"/>
  </si>
  <si>
    <t>③－④</t>
    <phoneticPr fontId="12"/>
  </si>
  <si>
    <r>
      <rPr>
        <sz val="11"/>
        <color theme="1"/>
        <rFont val="Segoe UI Symbol"/>
        <family val="3"/>
      </rPr>
      <t>1⃣</t>
    </r>
    <r>
      <rPr>
        <sz val="11"/>
        <color theme="1"/>
        <rFont val="Calibri"/>
        <family val="3"/>
      </rPr>
      <t>+</t>
    </r>
    <r>
      <rPr>
        <sz val="11"/>
        <color theme="1"/>
        <rFont val="Segoe UI Symbol"/>
        <family val="3"/>
      </rPr>
      <t>2⃣</t>
    </r>
    <r>
      <rPr>
        <sz val="11"/>
        <color theme="1"/>
        <rFont val="Calibri"/>
        <family val="3"/>
      </rPr>
      <t>+</t>
    </r>
    <r>
      <rPr>
        <sz val="11"/>
        <color theme="1"/>
        <rFont val="Segoe UI Symbol"/>
        <family val="3"/>
      </rPr>
      <t>3⃣</t>
    </r>
    <phoneticPr fontId="1"/>
  </si>
  <si>
    <r>
      <rPr>
        <sz val="11"/>
        <color theme="1"/>
        <rFont val="Segoe UI Symbol"/>
        <family val="2"/>
      </rPr>
      <t>4⃣</t>
    </r>
    <r>
      <rPr>
        <sz val="11"/>
        <color theme="1"/>
        <rFont val="ＭＳ Ｐゴシック"/>
        <family val="2"/>
        <charset val="128"/>
      </rPr>
      <t>－</t>
    </r>
    <r>
      <rPr>
        <sz val="11"/>
        <color theme="1"/>
        <rFont val="Segoe UI Symbol"/>
        <family val="2"/>
      </rPr>
      <t>5⃣</t>
    </r>
    <phoneticPr fontId="1"/>
  </si>
  <si>
    <t>　事業をはじめようと思ったきっかけ・動機・想い</t>
    <rPh sb="1" eb="3">
      <t>ジギョウ</t>
    </rPh>
    <rPh sb="10" eb="11">
      <t>オモ</t>
    </rPh>
    <rPh sb="18" eb="20">
      <t>ドウキ</t>
    </rPh>
    <rPh sb="21" eb="22">
      <t>オモ</t>
    </rPh>
    <phoneticPr fontId="1"/>
  </si>
  <si>
    <t>　提供するサービス、商品・製品</t>
    <rPh sb="1" eb="3">
      <t>テイキョウ</t>
    </rPh>
    <rPh sb="13" eb="15">
      <t>セイヒン</t>
    </rPh>
    <phoneticPr fontId="1"/>
  </si>
  <si>
    <t>しんみせチャレンジ2024　2次選考書類（収支計画書）</t>
    <phoneticPr fontId="1"/>
  </si>
  <si>
    <t>　2次選考書類提出期限　2024年10月2日（水）</t>
    <rPh sb="2" eb="3">
      <t>ジ</t>
    </rPh>
    <rPh sb="3" eb="5">
      <t>センコウ</t>
    </rPh>
    <rPh sb="5" eb="7">
      <t>ショルイ</t>
    </rPh>
    <rPh sb="7" eb="9">
      <t>テイシュツ</t>
    </rPh>
    <rPh sb="9" eb="11">
      <t>キゲン</t>
    </rPh>
    <rPh sb="16" eb="17">
      <t>ネン</t>
    </rPh>
    <rPh sb="19" eb="20">
      <t>ガツ</t>
    </rPh>
    <rPh sb="21" eb="22">
      <t>ニチ</t>
    </rPh>
    <rPh sb="23" eb="24">
      <t>スイ</t>
    </rPh>
    <phoneticPr fontId="1"/>
  </si>
  <si>
    <t>①あなたが行う（行っている）事業の業界全体の現状、市場動向、需要を教えてください。</t>
    <rPh sb="5" eb="6">
      <t>オコナ</t>
    </rPh>
    <rPh sb="8" eb="9">
      <t>オコナ</t>
    </rPh>
    <rPh sb="14" eb="16">
      <t>ジギョウ</t>
    </rPh>
    <rPh sb="17" eb="19">
      <t>ギョウカイ</t>
    </rPh>
    <rPh sb="19" eb="21">
      <t>ゼンタイ</t>
    </rPh>
    <rPh sb="22" eb="24">
      <t>ゲンジョウ</t>
    </rPh>
    <rPh sb="25" eb="27">
      <t>シジョウ</t>
    </rPh>
    <rPh sb="27" eb="29">
      <t>ドウコウ</t>
    </rPh>
    <rPh sb="30" eb="32">
      <t>ジュヨウ</t>
    </rPh>
    <rPh sb="33" eb="34">
      <t>オシ</t>
    </rPh>
    <phoneticPr fontId="1"/>
  </si>
  <si>
    <t>事業を始めようと思った動機、なぜそのサービス、商品なのか、この事業にかける想いを教えてください。</t>
    <rPh sb="0" eb="2">
      <t>ジギョウ</t>
    </rPh>
    <rPh sb="3" eb="4">
      <t>ハジ</t>
    </rPh>
    <rPh sb="8" eb="9">
      <t>オモ</t>
    </rPh>
    <rPh sb="11" eb="13">
      <t>ドウキ</t>
    </rPh>
    <rPh sb="23" eb="25">
      <t>ショウヒン</t>
    </rPh>
    <rPh sb="31" eb="33">
      <t>ジギョウ</t>
    </rPh>
    <rPh sb="37" eb="38">
      <t>オモ</t>
    </rPh>
    <rPh sb="40" eb="41">
      <t>オシ</t>
    </rPh>
    <phoneticPr fontId="1"/>
  </si>
  <si>
    <t>②販売数・客数・売上高はどのくらいを目指しますか？収支計画書に記載した売上高①の数字の根拠を「客数」「販売数」「単価」の言葉を使用して、できるだけ具体的に教えてください。</t>
    <rPh sb="1" eb="3">
      <t>ハンバイ</t>
    </rPh>
    <rPh sb="3" eb="4">
      <t>スウ</t>
    </rPh>
    <rPh sb="5" eb="7">
      <t>キャクスウ</t>
    </rPh>
    <rPh sb="8" eb="10">
      <t>ウリアゲ</t>
    </rPh>
    <rPh sb="10" eb="11">
      <t>ダカ</t>
    </rPh>
    <rPh sb="18" eb="20">
      <t>メザ</t>
    </rPh>
    <rPh sb="25" eb="29">
      <t>シュウシケイカク</t>
    </rPh>
    <rPh sb="29" eb="30">
      <t>ショ</t>
    </rPh>
    <rPh sb="31" eb="33">
      <t>キサイ</t>
    </rPh>
    <rPh sb="35" eb="37">
      <t>ウリアゲ</t>
    </rPh>
    <rPh sb="37" eb="38">
      <t>ダカ</t>
    </rPh>
    <rPh sb="40" eb="42">
      <t>スウジ</t>
    </rPh>
    <rPh sb="43" eb="45">
      <t>コンキョ</t>
    </rPh>
    <rPh sb="47" eb="49">
      <t>キャクスウ</t>
    </rPh>
    <rPh sb="51" eb="54">
      <t>ハンバイスウ</t>
    </rPh>
    <rPh sb="56" eb="58">
      <t>タンカ</t>
    </rPh>
    <rPh sb="60" eb="62">
      <t>コトバ</t>
    </rPh>
    <rPh sb="63" eb="65">
      <t>シヨウ</t>
    </rPh>
    <rPh sb="73" eb="76">
      <t>グタイテキ</t>
    </rPh>
    <rPh sb="77" eb="78">
      <t>オシ</t>
    </rPh>
    <phoneticPr fontId="1"/>
  </si>
  <si>
    <t>しんみせチャレンジ2024　2次選考書類 兼　事業計画書</t>
    <rPh sb="15" eb="16">
      <t>ジ</t>
    </rPh>
    <rPh sb="16" eb="18">
      <t>センコウ</t>
    </rPh>
    <rPh sb="18" eb="20">
      <t>ショルイ</t>
    </rPh>
    <rPh sb="21" eb="22">
      <t>ケン</t>
    </rPh>
    <rPh sb="23" eb="25">
      <t>ジギョウ</t>
    </rPh>
    <rPh sb="25" eb="27">
      <t>ケイカク</t>
    </rPh>
    <rPh sb="27" eb="28">
      <t>ショ</t>
    </rPh>
    <phoneticPr fontId="1"/>
  </si>
  <si>
    <t>しんみせチャレンジ2024　2次選考書類 兼 事業計画書　収支計画書</t>
    <rPh sb="21" eb="22">
      <t>ケン</t>
    </rPh>
    <rPh sb="23" eb="28">
      <t>ジギョウケイカクショ</t>
    </rPh>
    <phoneticPr fontId="1"/>
  </si>
  <si>
    <t>②あなたが事業を行う（行っている）商圏エリアとその商圏エリアの地域の状況（人口、生活、文化、環境、行政）について教えてください。</t>
    <rPh sb="25" eb="27">
      <t>ショウケン</t>
    </rPh>
    <phoneticPr fontId="1"/>
  </si>
  <si>
    <t>④必要となる主な経費や設備投資は何ですか？</t>
    <rPh sb="1" eb="3">
      <t>ヒツヨウ</t>
    </rPh>
    <rPh sb="6" eb="7">
      <t>オモ</t>
    </rPh>
    <rPh sb="8" eb="10">
      <t>ケイヒ</t>
    </rPh>
    <rPh sb="11" eb="13">
      <t>セツビ</t>
    </rPh>
    <rPh sb="13" eb="15">
      <t>トウシ</t>
    </rPh>
    <rPh sb="16" eb="17">
      <t>ナン</t>
    </rPh>
    <phoneticPr fontId="1"/>
  </si>
  <si>
    <t>1年目
2024</t>
    <rPh sb="1" eb="3">
      <t>ネンメ</t>
    </rPh>
    <phoneticPr fontId="1"/>
  </si>
  <si>
    <t>・すでに、創業されている方は直近３カ月の実績を入力、それ以降の残り月数は計画を入力してください。</t>
    <rPh sb="14" eb="16">
      <t>チョッキン</t>
    </rPh>
    <rPh sb="18" eb="19">
      <t>ゲツ</t>
    </rPh>
    <rPh sb="20" eb="22">
      <t>ジッセキ</t>
    </rPh>
    <rPh sb="23" eb="25">
      <t>ニュウリョク</t>
    </rPh>
    <rPh sb="28" eb="30">
      <t>イコウ</t>
    </rPh>
    <rPh sb="31" eb="32">
      <t>ノコ</t>
    </rPh>
    <rPh sb="33" eb="35">
      <t>ゲッスウ</t>
    </rPh>
    <rPh sb="36" eb="38">
      <t>ケイカク</t>
    </rPh>
    <rPh sb="39" eb="41">
      <t>ニュウリョク</t>
    </rPh>
    <phoneticPr fontId="1"/>
  </si>
  <si>
    <r>
      <t>創業年月
（</t>
    </r>
    <r>
      <rPr>
        <b/>
        <sz val="6"/>
        <color rgb="FFFF0000"/>
        <rFont val="游ゴシック"/>
        <family val="3"/>
        <charset val="128"/>
        <scheme val="minor"/>
      </rPr>
      <t>創業後</t>
    </r>
    <r>
      <rPr>
        <b/>
        <sz val="6"/>
        <color theme="0"/>
        <rFont val="游ゴシック"/>
        <family val="3"/>
        <charset val="128"/>
        <scheme val="minor"/>
      </rPr>
      <t>の場合のみ）</t>
    </r>
    <phoneticPr fontId="1"/>
  </si>
  <si>
    <t>（先代の業種　　　　　　　　　　　　新代表が検討している業種　　　　　　　　　　　　　　　　）</t>
    <rPh sb="1" eb="3">
      <t>センダイ</t>
    </rPh>
    <rPh sb="18" eb="21">
      <t>シンダイヒョウ</t>
    </rPh>
    <rPh sb="22" eb="24">
      <t>ケントウ</t>
    </rPh>
    <rPh sb="28" eb="30">
      <t>ギョウシュ</t>
    </rPh>
    <phoneticPr fontId="1"/>
  </si>
  <si>
    <t>ターゲットとなるお客様は具体的にどのような方ですか？（年代、性別、所得水準、個人・法人など）また、ターゲットにした理由を教えてください。</t>
    <rPh sb="10" eb="11">
      <t>サマ</t>
    </rPh>
    <rPh sb="12" eb="15">
      <t>グタイテキ</t>
    </rPh>
    <rPh sb="21" eb="22">
      <t>カタ</t>
    </rPh>
    <rPh sb="57" eb="59">
      <t>リユウ</t>
    </rPh>
    <rPh sb="60" eb="61">
      <t>オシ</t>
    </rPh>
    <phoneticPr fontId="1"/>
  </si>
  <si>
    <t>しんみせチャレンジ2024　2次選考書類 兼　事業計画書　提出書類チェックリスト</t>
    <rPh sb="15" eb="16">
      <t>ジ</t>
    </rPh>
    <rPh sb="16" eb="18">
      <t>センコウ</t>
    </rPh>
    <rPh sb="18" eb="20">
      <t>ショルイ</t>
    </rPh>
    <rPh sb="21" eb="22">
      <t>ケン</t>
    </rPh>
    <rPh sb="23" eb="28">
      <t>ジギョウケイカクショ</t>
    </rPh>
    <rPh sb="29" eb="31">
      <t>テイシュツ</t>
    </rPh>
    <rPh sb="31" eb="33">
      <t>ショルイ</t>
    </rPh>
    <phoneticPr fontId="1"/>
  </si>
  <si>
    <t>③あなたの店舗や会社の周りに競合する他社はどれくらいありますか？また、その競合他社はどんな顧客に、何を、いくらで提供していますか？</t>
    <rPh sb="5" eb="7">
      <t>テンポ</t>
    </rPh>
    <rPh sb="8" eb="10">
      <t>カイシャ</t>
    </rPh>
    <rPh sb="11" eb="12">
      <t>マワ</t>
    </rPh>
    <rPh sb="14" eb="16">
      <t>キョウゴウ</t>
    </rPh>
    <rPh sb="18" eb="20">
      <t>タシャ</t>
    </rPh>
    <rPh sb="37" eb="39">
      <t>キョウゴウ</t>
    </rPh>
    <rPh sb="39" eb="41">
      <t>タシャ</t>
    </rPh>
    <rPh sb="45" eb="47">
      <t>コキャク</t>
    </rPh>
    <rPh sb="49" eb="50">
      <t>ナニ</t>
    </rPh>
    <rPh sb="56" eb="58">
      <t>テイキョウ</t>
    </rPh>
    <phoneticPr fontId="1"/>
  </si>
  <si>
    <t>あなたの事業を通して、どのような社会を実現したいですか？事業を継続していくうえで一番大切にしたいことはどんなことですか？</t>
    <rPh sb="4" eb="6">
      <t>ジギョウ</t>
    </rPh>
    <rPh sb="7" eb="8">
      <t>トオ</t>
    </rPh>
    <rPh sb="16" eb="18">
      <t>シャカイ</t>
    </rPh>
    <rPh sb="19" eb="21">
      <t>ジツゲン</t>
    </rPh>
    <rPh sb="28" eb="30">
      <t>ジギョウ</t>
    </rPh>
    <rPh sb="31" eb="33">
      <t>ケイゾク</t>
    </rPh>
    <rPh sb="40" eb="42">
      <t>イチバン</t>
    </rPh>
    <rPh sb="42" eb="44">
      <t>タイセツ</t>
    </rPh>
    <phoneticPr fontId="1"/>
  </si>
  <si>
    <t>事業コンセプトを教えてください。また、その事業コンセプトの実現のためにどのような事業を行うか具体的に教えてください。</t>
    <rPh sb="0" eb="2">
      <t>ジギョウ</t>
    </rPh>
    <rPh sb="8" eb="9">
      <t>オシ</t>
    </rPh>
    <rPh sb="21" eb="23">
      <t>ジギョウ</t>
    </rPh>
    <rPh sb="29" eb="31">
      <t>ジツゲン</t>
    </rPh>
    <rPh sb="40" eb="42">
      <t>ジギョウ</t>
    </rPh>
    <rPh sb="43" eb="44">
      <t>オコナ</t>
    </rPh>
    <rPh sb="46" eb="49">
      <t>グタイテキ</t>
    </rPh>
    <rPh sb="50" eb="51">
      <t>オシ</t>
    </rPh>
    <phoneticPr fontId="1"/>
  </si>
  <si>
    <r>
      <t>しんみせチャレンジ2024 2次選考書類
（事業計画書・</t>
    </r>
    <r>
      <rPr>
        <sz val="11"/>
        <rFont val="ＭＳ Ｐゴシック"/>
        <family val="3"/>
        <charset val="128"/>
      </rPr>
      <t>収支計画書）</t>
    </r>
    <rPh sb="15" eb="16">
      <t>ジ</t>
    </rPh>
    <rPh sb="16" eb="18">
      <t>センコウ</t>
    </rPh>
    <rPh sb="18" eb="20">
      <t>ショルイ</t>
    </rPh>
    <rPh sb="22" eb="24">
      <t>ジギョウ</t>
    </rPh>
    <rPh sb="24" eb="26">
      <t>ケイカク</t>
    </rPh>
    <rPh sb="26" eb="27">
      <t>ショ</t>
    </rPh>
    <rPh sb="28" eb="33">
      <t>シュウシケイカクショ</t>
    </rPh>
    <phoneticPr fontId="1"/>
  </si>
  <si>
    <r>
      <t>　　　　　　　　　　</t>
    </r>
    <r>
      <rPr>
        <sz val="11"/>
        <rFont val="ＭＳ Ｐゴシック"/>
        <family val="3"/>
        <charset val="128"/>
      </rPr>
      <t>　　　（　　　　年　　　　月 登記）</t>
    </r>
    <phoneticPr fontId="1"/>
  </si>
  <si>
    <t>どのようなコンセプトや特徴がありますか？強みは何ですか？
お客様はなぜ他社ではなく、あなたの提供するサービス、商品・製品を利用したいと思うのでしょうか？</t>
    <rPh sb="11" eb="13">
      <t>トクチョウ</t>
    </rPh>
    <rPh sb="20" eb="21">
      <t>ツヨ</t>
    </rPh>
    <rPh sb="23" eb="24">
      <t>ナン</t>
    </rPh>
    <rPh sb="35" eb="37">
      <t>タシャ</t>
    </rPh>
    <phoneticPr fontId="1"/>
  </si>
  <si>
    <r>
      <t>①どのような商品やサービスをいくらで提供しますか</t>
    </r>
    <r>
      <rPr>
        <sz val="9"/>
        <rFont val="ＭＳ Ｐゴシック"/>
        <family val="3"/>
        <charset val="128"/>
      </rPr>
      <t>？（提供するメニューや想定する客単価）また、価格設定の根拠についても教えてください。※複数記載可。</t>
    </r>
    <rPh sb="6" eb="8">
      <t>ショウヒン</t>
    </rPh>
    <rPh sb="18" eb="20">
      <t>テイキョウ</t>
    </rPh>
    <rPh sb="26" eb="28">
      <t>テイキョウ</t>
    </rPh>
    <rPh sb="35" eb="37">
      <t>ソウテイ</t>
    </rPh>
    <rPh sb="39" eb="42">
      <t>キャクタンカ</t>
    </rPh>
    <rPh sb="46" eb="50">
      <t>カカクセッテイ</t>
    </rPh>
    <rPh sb="51" eb="53">
      <t>コンキョ</t>
    </rPh>
    <rPh sb="58" eb="59">
      <t>オシ</t>
    </rPh>
    <rPh sb="67" eb="69">
      <t>フクスウ</t>
    </rPh>
    <rPh sb="69" eb="71">
      <t>キサイ</t>
    </rPh>
    <rPh sb="71" eb="72">
      <t>カ</t>
    </rPh>
    <phoneticPr fontId="1"/>
  </si>
  <si>
    <r>
      <t>③ターゲットとなるお客さまにどのようにして商品やサービスを知ってもらいますか</t>
    </r>
    <r>
      <rPr>
        <sz val="9"/>
        <rFont val="ＭＳ Ｐゴシック"/>
        <family val="3"/>
        <charset val="128"/>
      </rPr>
      <t>？SNSを使用する場合、発信方法や頻度、目標フォロアー数やその達成時期の目標、アフターケアについても具体的に教えてください。</t>
    </r>
    <rPh sb="43" eb="45">
      <t>シヨウ</t>
    </rPh>
    <rPh sb="47" eb="49">
      <t>バアイ</t>
    </rPh>
    <rPh sb="50" eb="54">
      <t>ハッシンホウホウ</t>
    </rPh>
    <rPh sb="55" eb="57">
      <t>ヒンド</t>
    </rPh>
    <rPh sb="58" eb="60">
      <t>モクヒョウ</t>
    </rPh>
    <rPh sb="65" eb="66">
      <t>スウ</t>
    </rPh>
    <rPh sb="69" eb="71">
      <t>タッセイ</t>
    </rPh>
    <rPh sb="71" eb="73">
      <t>ジキ</t>
    </rPh>
    <rPh sb="74" eb="76">
      <t>モクヒョウ</t>
    </rPh>
    <rPh sb="88" eb="91">
      <t>グタイテキ</t>
    </rPh>
    <rPh sb="92" eb="93">
      <t>オシ</t>
    </rPh>
    <phoneticPr fontId="1"/>
  </si>
  <si>
    <r>
      <t>何を・どのような先から・いくらで</t>
    </r>
    <r>
      <rPr>
        <sz val="9"/>
        <rFont val="ＭＳ Ｐゴシック"/>
        <family val="3"/>
        <charset val="128"/>
      </rPr>
      <t>・どれくらいの周期で仕入れますか？　</t>
    </r>
    <rPh sb="0" eb="1">
      <t>ナニ</t>
    </rPh>
    <rPh sb="8" eb="9">
      <t>サキ</t>
    </rPh>
    <rPh sb="23" eb="25">
      <t>シュウキ</t>
    </rPh>
    <rPh sb="26" eb="28">
      <t>シイ</t>
    </rPh>
    <phoneticPr fontId="1"/>
  </si>
  <si>
    <t>②ビジョンを実現するために協力してくれる関係者やパートナーは誰ですか？（金融機関以外）</t>
    <rPh sb="6" eb="8">
      <t>ジツゲン</t>
    </rPh>
    <rPh sb="13" eb="15">
      <t>キョウリョク</t>
    </rPh>
    <rPh sb="20" eb="23">
      <t>カンケイシャ</t>
    </rPh>
    <rPh sb="30" eb="31">
      <t>ダレ</t>
    </rPh>
    <rPh sb="36" eb="40">
      <t>キンユウキカン</t>
    </rPh>
    <rPh sb="40" eb="42">
      <t>イガイ</t>
    </rPh>
    <phoneticPr fontId="1"/>
  </si>
  <si>
    <r>
      <rPr>
        <sz val="11"/>
        <rFont val="ＭＳ Ｐゴシック"/>
        <family val="3"/>
        <charset val="128"/>
      </rPr>
      <t>【既存】（すでに繋がりのある関係者やパートナー）</t>
    </r>
    <r>
      <rPr>
        <sz val="11"/>
        <color theme="4"/>
        <rFont val="ＭＳ Ｐゴシック"/>
        <family val="2"/>
        <charset val="128"/>
      </rPr>
      <t xml:space="preserve">
</t>
    </r>
    <r>
      <rPr>
        <sz val="11"/>
        <rFont val="ＭＳ Ｐゴシック"/>
        <family val="3"/>
        <charset val="128"/>
      </rPr>
      <t>【新規】（まだ繋がりはないが５年後のビジョンの実現に必要となるであろう関係者やパートナー）</t>
    </r>
    <rPh sb="1" eb="3">
      <t>キゾン</t>
    </rPh>
    <rPh sb="8" eb="9">
      <t>ツナ</t>
    </rPh>
    <rPh sb="14" eb="17">
      <t>カンケイシャ</t>
    </rPh>
    <rPh sb="31" eb="33">
      <t>シンキ</t>
    </rPh>
    <rPh sb="37" eb="38">
      <t>ツナ</t>
    </rPh>
    <rPh sb="45" eb="47">
      <t>ネンゴ</t>
    </rPh>
    <rPh sb="53" eb="55">
      <t>ジツゲン</t>
    </rPh>
    <rPh sb="56" eb="58">
      <t>ヒツヨウ</t>
    </rPh>
    <rPh sb="65" eb="68">
      <t>カンケイシャ</t>
    </rPh>
    <phoneticPr fontId="1"/>
  </si>
  <si>
    <r>
      <rPr>
        <sz val="11"/>
        <rFont val="ＭＳ Ｐゴシック"/>
        <family val="3"/>
        <charset val="128"/>
      </rPr>
      <t>【創業（予定）日】：</t>
    </r>
    <r>
      <rPr>
        <u/>
        <sz val="11"/>
        <rFont val="ＭＳ Ｐゴシック"/>
        <family val="3"/>
        <charset val="128"/>
      </rPr>
      <t>　　　年　　月</t>
    </r>
    <rPh sb="1" eb="3">
      <t>ソウギョウ</t>
    </rPh>
    <rPh sb="4" eb="6">
      <t>ヨテイ</t>
    </rPh>
    <rPh sb="7" eb="8">
      <t>ビ</t>
    </rPh>
    <rPh sb="13" eb="14">
      <t>ネン</t>
    </rPh>
    <rPh sb="16" eb="17">
      <t>ガツ</t>
    </rPh>
    <phoneticPr fontId="1"/>
  </si>
  <si>
    <t>③いつ創業しますか？また、創業まで（創業済みの方は今後）の具体的な１年間のスケジュールとやるべき事項はどのようなことがありますか？</t>
    <rPh sb="3" eb="5">
      <t>ソウギョウ</t>
    </rPh>
    <rPh sb="13" eb="15">
      <t>ソウギョウ</t>
    </rPh>
    <rPh sb="18" eb="20">
      <t>ソウギョウ</t>
    </rPh>
    <rPh sb="20" eb="21">
      <t>ズ</t>
    </rPh>
    <rPh sb="23" eb="24">
      <t>カタ</t>
    </rPh>
    <rPh sb="25" eb="27">
      <t>コンゴ</t>
    </rPh>
    <rPh sb="29" eb="32">
      <t>グタイテキ</t>
    </rPh>
    <rPh sb="34" eb="36">
      <t>ネンカン</t>
    </rPh>
    <rPh sb="48" eb="50">
      <t>ジコウ</t>
    </rPh>
    <phoneticPr fontId="1"/>
  </si>
  <si>
    <t>人材の雇用・育成計画</t>
    <rPh sb="0" eb="2">
      <t>ジンザイ</t>
    </rPh>
    <rPh sb="3" eb="5">
      <t>コヨウ</t>
    </rPh>
    <rPh sb="6" eb="8">
      <t>イクセイ</t>
    </rPh>
    <rPh sb="8" eb="10">
      <t>ケイカク</t>
    </rPh>
    <phoneticPr fontId="1"/>
  </si>
  <si>
    <t>アルバイトや従業員を雇用する必要性が出た場合に、取り組もうとすることについて具体的に教えてください。
すでに雇用されている場合は、雇用・育成において取り組んだことと、今後の雇用・育成においての課題と対策について具体的に教えてください。</t>
    <rPh sb="6" eb="9">
      <t>ジュウギョウイン</t>
    </rPh>
    <rPh sb="10" eb="12">
      <t>コヨウ</t>
    </rPh>
    <rPh sb="14" eb="16">
      <t>ヒツヨウ</t>
    </rPh>
    <rPh sb="16" eb="17">
      <t>セイ</t>
    </rPh>
    <rPh sb="18" eb="19">
      <t>デ</t>
    </rPh>
    <rPh sb="20" eb="22">
      <t>バアイ</t>
    </rPh>
    <rPh sb="24" eb="25">
      <t>ト</t>
    </rPh>
    <rPh sb="26" eb="27">
      <t>ク</t>
    </rPh>
    <rPh sb="38" eb="41">
      <t>グタイテキ</t>
    </rPh>
    <rPh sb="42" eb="43">
      <t>オシ</t>
    </rPh>
    <rPh sb="54" eb="56">
      <t>コヨウ</t>
    </rPh>
    <rPh sb="61" eb="63">
      <t>バアイ</t>
    </rPh>
    <rPh sb="65" eb="67">
      <t>コヨウ</t>
    </rPh>
    <rPh sb="68" eb="70">
      <t>イクセイ</t>
    </rPh>
    <rPh sb="74" eb="75">
      <t>ト</t>
    </rPh>
    <rPh sb="76" eb="77">
      <t>ク</t>
    </rPh>
    <rPh sb="83" eb="85">
      <t>コンゴ</t>
    </rPh>
    <rPh sb="86" eb="88">
      <t>コヨウ</t>
    </rPh>
    <rPh sb="89" eb="91">
      <t>イクセイ</t>
    </rPh>
    <rPh sb="96" eb="98">
      <t>カダイ</t>
    </rPh>
    <rPh sb="99" eb="101">
      <t>タイサク</t>
    </rPh>
    <rPh sb="105" eb="108">
      <t>グタイテキ</t>
    </rPh>
    <rPh sb="109" eb="110">
      <t>オシ</t>
    </rPh>
    <phoneticPr fontId="1"/>
  </si>
  <si>
    <r>
      <rPr>
        <sz val="11"/>
        <rFont val="ＭＳ Ｐゴシック"/>
        <family val="3"/>
        <charset val="128"/>
      </rPr>
      <t>【雇用について】</t>
    </r>
    <r>
      <rPr>
        <sz val="11"/>
        <color theme="4"/>
        <rFont val="ＭＳ Ｐゴシック"/>
        <family val="2"/>
        <charset val="128"/>
      </rPr>
      <t xml:space="preserve">
</t>
    </r>
    <r>
      <rPr>
        <sz val="11"/>
        <rFont val="ＭＳ Ｐゴシック"/>
        <family val="3"/>
        <charset val="128"/>
      </rPr>
      <t>【育成について】</t>
    </r>
    <rPh sb="1" eb="3">
      <t>コヨウ</t>
    </rPh>
    <rPh sb="14" eb="16">
      <t>イクセイ</t>
    </rPh>
    <phoneticPr fontId="1"/>
  </si>
  <si>
    <t>　事業コンセプト・事業概要</t>
    <rPh sb="1" eb="3">
      <t>ジギョウ</t>
    </rPh>
    <rPh sb="9" eb="11">
      <t>ジギョウ</t>
    </rPh>
    <rPh sb="11" eb="13">
      <t>ガイヨウ</t>
    </rPh>
    <phoneticPr fontId="1"/>
  </si>
  <si>
    <t>・1年目~3年目までの収支計画書を入力してください。</t>
    <rPh sb="2" eb="4">
      <t>ネンメ</t>
    </rPh>
    <rPh sb="6" eb="7">
      <t>ネン</t>
    </rPh>
    <rPh sb="7" eb="8">
      <t>メ</t>
    </rPh>
    <rPh sb="11" eb="13">
      <t>シュウシ</t>
    </rPh>
    <rPh sb="13" eb="15">
      <t>ケイカク</t>
    </rPh>
    <rPh sb="15" eb="16">
      <t>ショ</t>
    </rPh>
    <rPh sb="17" eb="19">
      <t>ニュウリョク</t>
    </rPh>
    <phoneticPr fontId="1"/>
  </si>
  <si>
    <r>
      <t>・下記書類をチェックリストと併せて提出期限までに</t>
    </r>
    <r>
      <rPr>
        <u/>
        <sz val="11"/>
        <color theme="1"/>
        <rFont val="ＭＳ Ｐゴシック"/>
        <family val="3"/>
        <charset val="128"/>
      </rPr>
      <t>担当しんみせサポーター</t>
    </r>
    <r>
      <rPr>
        <sz val="11"/>
        <color theme="1"/>
        <rFont val="ＭＳ Ｐゴシック"/>
        <family val="3"/>
        <charset val="128"/>
      </rPr>
      <t>までご提出ください。</t>
    </r>
    <rPh sb="1" eb="3">
      <t>カキ</t>
    </rPh>
    <rPh sb="3" eb="5">
      <t>ショルイ</t>
    </rPh>
    <rPh sb="14" eb="15">
      <t>アワ</t>
    </rPh>
    <rPh sb="17" eb="19">
      <t>テイシュツ</t>
    </rPh>
    <rPh sb="19" eb="21">
      <t>キゲン</t>
    </rPh>
    <rPh sb="24" eb="26">
      <t>タントウ</t>
    </rPh>
    <rPh sb="38" eb="40">
      <t>テイシュツ</t>
    </rPh>
    <phoneticPr fontId="1"/>
  </si>
  <si>
    <t>【創業前】
【創業後】</t>
    <rPh sb="1" eb="3">
      <t>ソウギョウ</t>
    </rPh>
    <rPh sb="3" eb="4">
      <t>マエ</t>
    </rPh>
    <rPh sb="12" eb="14">
      <t>ソウギョウ</t>
    </rPh>
    <rPh sb="14" eb="15">
      <t>ゴ</t>
    </rPh>
    <phoneticPr fontId="1"/>
  </si>
  <si>
    <r>
      <t xml:space="preserve">①5年後、あなたの事業はどうなっていますか？
</t>
    </r>
    <r>
      <rPr>
        <sz val="9"/>
        <rFont val="ＭＳ Ｐゴシック"/>
        <family val="3"/>
        <charset val="128"/>
      </rPr>
      <t>(売上目標、利益目標、リピート率、稼働率、従業員数、自分の年収、などの数値目標も検討の上、記載してください）</t>
    </r>
    <rPh sb="2" eb="3">
      <t>ネン</t>
    </rPh>
    <rPh sb="3" eb="4">
      <t>アト</t>
    </rPh>
    <rPh sb="9" eb="11">
      <t>ジギョウ</t>
    </rPh>
    <rPh sb="24" eb="26">
      <t>ウリアゲ</t>
    </rPh>
    <rPh sb="26" eb="28">
      <t>モクヒョウ</t>
    </rPh>
    <rPh sb="29" eb="33">
      <t>リエキモクヒョウ</t>
    </rPh>
    <rPh sb="40" eb="42">
      <t>カドウ</t>
    </rPh>
    <rPh sb="42" eb="43">
      <t>リツ</t>
    </rPh>
    <rPh sb="44" eb="47">
      <t>ジュウギョウイン</t>
    </rPh>
    <rPh sb="47" eb="48">
      <t>スウ</t>
    </rPh>
    <rPh sb="49" eb="51">
      <t>ジブン</t>
    </rPh>
    <rPh sb="52" eb="54">
      <t>ネンシュウ</t>
    </rPh>
    <rPh sb="58" eb="62">
      <t>スウチモクヒョウ</t>
    </rPh>
    <rPh sb="63" eb="65">
      <t>ケントウ</t>
    </rPh>
    <rPh sb="66" eb="67">
      <t>ウエ</t>
    </rPh>
    <rPh sb="68" eb="7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</si>
</sst>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
    <numFmt numFmtId="177" formatCode="0.0%"/>
    <numFmt numFmtId="178" formatCode="#&quot;年度&quot;"/>
    <numFmt numFmtId="179" formatCode="yyyy&quot;年&quot;m&quot;月&quot;;@"/>
  </numFmts>
  <fonts count="53">
    <font>
      <sz val="11"/>
      <color theme="1"/>
      <name val="ＭＳ Ｐゴシック"/>
      <family val="2"/>
      <charset val="128"/>
    </font>
    <font>
      <sz val="6"/>
      <name val="ＭＳ Ｐゴシック"/>
      <family val="2"/>
      <charset val="128"/>
    </font>
    <font>
      <b/>
      <sz val="12"/>
      <color theme="1"/>
      <name val="ＭＳ Ｐゴシック"/>
      <family val="3"/>
      <charset val="128"/>
    </font>
    <font>
      <sz val="8"/>
      <color theme="1"/>
      <name val="ＭＳ Ｐゴシック"/>
      <family val="3"/>
      <charset val="128"/>
    </font>
    <font>
      <sz val="9"/>
      <color theme="1"/>
      <name val="ＭＳ Ｐゴシック"/>
      <family val="3"/>
      <charset val="128"/>
    </font>
    <font>
      <sz val="9"/>
      <color theme="1"/>
      <name val="ＭＳ Ｐゴシック"/>
      <family val="2"/>
      <charset val="128"/>
    </font>
    <font>
      <sz val="8"/>
      <color theme="1"/>
      <name val="ＭＳ Ｐゴシック"/>
      <family val="2"/>
      <charset val="128"/>
    </font>
    <font>
      <b/>
      <sz val="12"/>
      <color theme="0"/>
      <name val="ＭＳ Ｐゴシック"/>
      <family val="3"/>
      <charset val="128"/>
    </font>
    <font>
      <b/>
      <sz val="12"/>
      <name val="ＭＳ Ｐゴシック"/>
      <family val="3"/>
      <charset val="128"/>
    </font>
    <font>
      <sz val="14"/>
      <color theme="1"/>
      <name val="HGP創英角ｺﾞｼｯｸUB"/>
      <family val="3"/>
      <charset val="128"/>
    </font>
    <font>
      <sz val="10"/>
      <color theme="1"/>
      <name val="ＭＳ Ｐゴシック"/>
      <family val="2"/>
      <charset val="128"/>
    </font>
    <font>
      <sz val="11"/>
      <color theme="1"/>
      <name val="ＭＳ Ｐゴシック"/>
      <family val="3"/>
      <charset val="128"/>
    </font>
    <font>
      <sz val="6"/>
      <name val="游ゴシック"/>
      <family val="2"/>
      <charset val="128"/>
      <scheme val="minor"/>
    </font>
    <font>
      <sz val="11"/>
      <color theme="1"/>
      <name val="ＭＳ Ｐゴシック"/>
      <family val="2"/>
      <charset val="128"/>
    </font>
    <font>
      <sz val="20"/>
      <color theme="1"/>
      <name val="ＭＳ Ｐゴシック"/>
      <family val="3"/>
      <charset val="128"/>
    </font>
    <font>
      <b/>
      <sz val="12"/>
      <color theme="0"/>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9"/>
      <color indexed="81"/>
      <name val="MS P ゴシック"/>
      <family val="3"/>
      <charset val="128"/>
    </font>
    <font>
      <sz val="14"/>
      <color theme="1"/>
      <name val="游ゴシック"/>
      <family val="3"/>
      <charset val="128"/>
      <scheme val="minor"/>
    </font>
    <font>
      <sz val="11"/>
      <color theme="1"/>
      <name val="游ゴシック"/>
      <family val="3"/>
      <charset val="128"/>
      <scheme val="minor"/>
    </font>
    <font>
      <sz val="12"/>
      <color theme="1"/>
      <name val="Segoe UI Symbol"/>
      <family val="3"/>
    </font>
    <font>
      <sz val="11"/>
      <color theme="1"/>
      <name val="Segoe UI Symbol"/>
      <family val="3"/>
    </font>
    <font>
      <sz val="11"/>
      <color theme="1"/>
      <name val="游ゴシック"/>
      <family val="3"/>
      <charset val="128"/>
    </font>
    <font>
      <sz val="11"/>
      <color theme="1"/>
      <name val="Calibri"/>
      <family val="3"/>
    </font>
    <font>
      <b/>
      <sz val="11"/>
      <color theme="0"/>
      <name val="游ゴシック"/>
      <family val="3"/>
      <charset val="128"/>
      <scheme val="minor"/>
    </font>
    <font>
      <b/>
      <sz val="11"/>
      <color theme="0"/>
      <name val="ＭＳ Ｐゴシック"/>
      <family val="2"/>
      <charset val="128"/>
    </font>
    <font>
      <sz val="12"/>
      <color theme="1"/>
      <name val="游ゴシック"/>
      <family val="3"/>
      <charset val="128"/>
    </font>
    <font>
      <b/>
      <sz val="15"/>
      <color theme="0"/>
      <name val="游ゴシック"/>
      <family val="3"/>
      <charset val="128"/>
      <scheme val="minor"/>
    </font>
    <font>
      <sz val="15"/>
      <color theme="1"/>
      <name val="ＭＳ Ｐゴシック"/>
      <family val="2"/>
      <charset val="128"/>
    </font>
    <font>
      <sz val="11"/>
      <color theme="1"/>
      <name val="Segoe UI Symbol"/>
      <family val="2"/>
    </font>
    <font>
      <sz val="9"/>
      <name val="ＭＳ Ｐゴシック"/>
      <family val="3"/>
      <charset val="128"/>
    </font>
    <font>
      <sz val="10"/>
      <color theme="1"/>
      <name val="ＭＳ Ｐゴシック"/>
      <family val="3"/>
      <charset val="128"/>
    </font>
    <font>
      <sz val="10"/>
      <name val="ＭＳ Ｐゴシック"/>
      <family val="2"/>
      <charset val="128"/>
    </font>
    <font>
      <sz val="11"/>
      <color rgb="FFFF0000"/>
      <name val="ＭＳ Ｐゴシック"/>
      <family val="3"/>
      <charset val="128"/>
    </font>
    <font>
      <sz val="9"/>
      <color rgb="FFFF0000"/>
      <name val="ＭＳ Ｐゴシック"/>
      <family val="3"/>
      <charset val="128"/>
    </font>
    <font>
      <b/>
      <sz val="12"/>
      <color rgb="FFFF0000"/>
      <name val="ＭＳ Ｐゴシック"/>
      <family val="3"/>
      <charset val="128"/>
    </font>
    <font>
      <sz val="10"/>
      <color rgb="FFFF0000"/>
      <name val="游ゴシック"/>
      <family val="3"/>
      <charset val="128"/>
      <scheme val="minor"/>
    </font>
    <font>
      <b/>
      <sz val="9"/>
      <color indexed="81"/>
      <name val="MS P ゴシック"/>
      <family val="3"/>
      <charset val="128"/>
    </font>
    <font>
      <b/>
      <sz val="6"/>
      <color theme="0"/>
      <name val="游ゴシック"/>
      <family val="3"/>
      <charset val="128"/>
      <scheme val="minor"/>
    </font>
    <font>
      <b/>
      <sz val="12"/>
      <color indexed="81"/>
      <name val="MS P ゴシック"/>
      <family val="3"/>
      <charset val="128"/>
    </font>
    <font>
      <b/>
      <sz val="6"/>
      <color rgb="FFFF0000"/>
      <name val="游ゴシック"/>
      <family val="3"/>
      <charset val="128"/>
      <scheme val="minor"/>
    </font>
    <font>
      <sz val="14"/>
      <color rgb="FFFF0000"/>
      <name val="HGP創英角ｺﾞｼｯｸUB"/>
      <family val="3"/>
      <charset val="128"/>
    </font>
    <font>
      <sz val="14"/>
      <color rgb="FFFF0000"/>
      <name val="游ゴシック"/>
      <family val="3"/>
      <charset val="128"/>
      <scheme val="minor"/>
    </font>
    <font>
      <sz val="11"/>
      <color theme="4"/>
      <name val="ＭＳ Ｐゴシック"/>
      <family val="2"/>
      <charset val="128"/>
    </font>
    <font>
      <sz val="11"/>
      <color theme="4"/>
      <name val="ＭＳ Ｐゴシック"/>
      <family val="3"/>
      <charset val="128"/>
    </font>
    <font>
      <sz val="14"/>
      <name val="HGP創英角ｺﾞｼｯｸUB"/>
      <family val="3"/>
      <charset val="128"/>
    </font>
    <font>
      <sz val="11"/>
      <name val="ＭＳ Ｐゴシック"/>
      <family val="3"/>
      <charset val="128"/>
    </font>
    <font>
      <u/>
      <sz val="11"/>
      <name val="ＭＳ Ｐゴシック"/>
      <family val="3"/>
      <charset val="128"/>
    </font>
    <font>
      <sz val="14"/>
      <name val="游ゴシック"/>
      <family val="3"/>
      <charset val="128"/>
      <scheme val="minor"/>
    </font>
    <font>
      <sz val="12"/>
      <color theme="1"/>
      <name val="ＭＳ Ｐゴシック"/>
      <family val="2"/>
      <charset val="128"/>
    </font>
    <font>
      <u/>
      <sz val="11"/>
      <color theme="1"/>
      <name val="ＭＳ Ｐゴシック"/>
      <family val="3"/>
      <charset val="128"/>
    </font>
    <font>
      <sz val="11"/>
      <name val="ＭＳ Ｐゴシック"/>
      <family val="2"/>
      <charset val="128"/>
    </font>
  </fonts>
  <fills count="13">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249977111117893"/>
        <bgColor indexed="64"/>
      </patternFill>
    </fill>
    <fill>
      <patternFill patternType="solid">
        <fgColor theme="5" tint="0.39997558519241921"/>
        <bgColor indexed="64"/>
      </patternFill>
    </fill>
    <fill>
      <patternFill patternType="solid">
        <fgColor rgb="FF0070C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92D050"/>
        <bgColor indexed="64"/>
      </patternFill>
    </fill>
  </fills>
  <borders count="57">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indexed="64"/>
      </left>
      <right/>
      <top style="hair">
        <color auto="1"/>
      </top>
      <bottom/>
      <diagonal/>
    </border>
    <border>
      <left style="thin">
        <color indexed="64"/>
      </left>
      <right/>
      <top/>
      <bottom style="hair">
        <color auto="1"/>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thin">
        <color indexed="64"/>
      </bottom>
      <diagonal/>
    </border>
    <border>
      <left style="medium">
        <color indexed="64"/>
      </left>
      <right style="medium">
        <color indexed="64"/>
      </right>
      <top/>
      <bottom/>
      <diagonal/>
    </border>
    <border>
      <left style="medium">
        <color indexed="64"/>
      </left>
      <right style="medium">
        <color indexed="64"/>
      </right>
      <top style="hair">
        <color auto="1"/>
      </top>
      <bottom/>
      <diagonal/>
    </border>
    <border>
      <left style="medium">
        <color indexed="64"/>
      </left>
      <right style="medium">
        <color indexed="64"/>
      </right>
      <top/>
      <bottom style="hair">
        <color auto="1"/>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s>
  <cellStyleXfs count="3">
    <xf numFmtId="0" fontId="0"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364">
    <xf numFmtId="0" fontId="0" fillId="0" borderId="0" xfId="0">
      <alignment vertical="center"/>
    </xf>
    <xf numFmtId="0" fontId="10" fillId="0" borderId="0" xfId="0" applyFont="1">
      <alignment vertical="center"/>
    </xf>
    <xf numFmtId="0" fontId="0" fillId="3" borderId="12" xfId="0" applyFill="1" applyBorder="1" applyAlignment="1">
      <alignment horizontal="center" vertical="center"/>
    </xf>
    <xf numFmtId="0" fontId="0" fillId="3" borderId="12" xfId="0" applyFill="1" applyBorder="1" applyAlignment="1">
      <alignment horizontal="left" vertical="center"/>
    </xf>
    <xf numFmtId="0" fontId="0" fillId="0" borderId="17" xfId="0" applyBorder="1">
      <alignment vertical="center"/>
    </xf>
    <xf numFmtId="0" fontId="0" fillId="3" borderId="12" xfId="0" applyFill="1" applyBorder="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left" vertical="center"/>
    </xf>
    <xf numFmtId="0" fontId="5" fillId="0" borderId="11" xfId="0" applyFont="1" applyBorder="1">
      <alignment vertical="center"/>
    </xf>
    <xf numFmtId="0" fontId="4" fillId="0" borderId="12" xfId="0" applyFont="1" applyBorder="1">
      <alignment vertical="center"/>
    </xf>
    <xf numFmtId="0" fontId="0" fillId="0" borderId="12" xfId="0" applyBorder="1" applyAlignment="1">
      <alignment horizontal="left" vertical="center"/>
    </xf>
    <xf numFmtId="0" fontId="0" fillId="5" borderId="4" xfId="0" applyFill="1" applyBorder="1">
      <alignment vertical="center"/>
    </xf>
    <xf numFmtId="0" fontId="0" fillId="5" borderId="6" xfId="0" applyFill="1" applyBorder="1">
      <alignment vertical="center"/>
    </xf>
    <xf numFmtId="0" fontId="0" fillId="5" borderId="5" xfId="0" applyFill="1" applyBorder="1">
      <alignment vertical="center"/>
    </xf>
    <xf numFmtId="0" fontId="0" fillId="5" borderId="27" xfId="0" applyFill="1" applyBorder="1">
      <alignment vertical="center"/>
    </xf>
    <xf numFmtId="0" fontId="0" fillId="5" borderId="0" xfId="0" applyFill="1">
      <alignment vertical="center"/>
    </xf>
    <xf numFmtId="0" fontId="0" fillId="5" borderId="28" xfId="0" applyFill="1" applyBorder="1">
      <alignment vertical="center"/>
    </xf>
    <xf numFmtId="0" fontId="0" fillId="5" borderId="1" xfId="0" applyFill="1" applyBorder="1">
      <alignment vertical="center"/>
    </xf>
    <xf numFmtId="0" fontId="0" fillId="5" borderId="3" xfId="0" applyFill="1" applyBorder="1">
      <alignment vertical="center"/>
    </xf>
    <xf numFmtId="0" fontId="0" fillId="5" borderId="2" xfId="0" applyFill="1" applyBorder="1">
      <alignment vertical="center"/>
    </xf>
    <xf numFmtId="0" fontId="0" fillId="0" borderId="0" xfId="0" applyAlignment="1">
      <alignment vertical="center" wrapText="1"/>
    </xf>
    <xf numFmtId="0" fontId="16" fillId="0" borderId="21" xfId="0" applyFont="1" applyBorder="1" applyAlignment="1" applyProtection="1">
      <alignment horizontal="center" vertical="center" shrinkToFit="1"/>
      <protection locked="0"/>
    </xf>
    <xf numFmtId="38" fontId="16" fillId="0" borderId="21" xfId="1" applyFont="1" applyBorder="1" applyAlignment="1" applyProtection="1">
      <alignment horizontal="right" vertical="center" shrinkToFit="1"/>
      <protection locked="0"/>
    </xf>
    <xf numFmtId="0" fontId="16" fillId="0" borderId="29" xfId="0" applyFont="1" applyBorder="1" applyAlignment="1" applyProtection="1">
      <alignment horizontal="center" vertical="center" shrinkToFit="1"/>
      <protection locked="0"/>
    </xf>
    <xf numFmtId="38" fontId="16" fillId="0" borderId="29" xfId="1" applyFont="1" applyBorder="1" applyAlignment="1" applyProtection="1">
      <alignment horizontal="right" vertical="center" shrinkToFit="1"/>
      <protection locked="0"/>
    </xf>
    <xf numFmtId="0" fontId="16" fillId="0" borderId="31" xfId="0" applyFont="1" applyBorder="1" applyAlignment="1" applyProtection="1">
      <alignment horizontal="center" vertical="center" shrinkToFit="1"/>
      <protection locked="0"/>
    </xf>
    <xf numFmtId="38" fontId="16" fillId="0" borderId="31" xfId="1" applyFont="1" applyBorder="1" applyAlignment="1" applyProtection="1">
      <alignment horizontal="right" vertical="center" shrinkToFit="1"/>
      <protection locked="0"/>
    </xf>
    <xf numFmtId="38" fontId="16" fillId="0" borderId="29" xfId="1" applyFont="1" applyFill="1" applyBorder="1" applyAlignment="1" applyProtection="1">
      <alignment horizontal="right" vertical="center" shrinkToFit="1"/>
      <protection locked="0"/>
    </xf>
    <xf numFmtId="38" fontId="16" fillId="4" borderId="20" xfId="1" applyFont="1" applyFill="1" applyBorder="1" applyAlignment="1" applyProtection="1">
      <alignment horizontal="right" vertical="center" shrinkToFit="1"/>
    </xf>
    <xf numFmtId="0" fontId="10" fillId="7" borderId="0" xfId="0" applyFont="1" applyFill="1">
      <alignment vertical="center"/>
    </xf>
    <xf numFmtId="0" fontId="20" fillId="0" borderId="0" xfId="0" applyFont="1">
      <alignment vertical="center"/>
    </xf>
    <xf numFmtId="176" fontId="15" fillId="6" borderId="7" xfId="0" applyNumberFormat="1" applyFont="1" applyFill="1" applyBorder="1" applyAlignment="1" applyProtection="1">
      <alignment horizontal="center" vertical="center" shrinkToFit="1"/>
      <protection locked="0"/>
    </xf>
    <xf numFmtId="0" fontId="16" fillId="0" borderId="26" xfId="0" applyFont="1" applyBorder="1" applyAlignment="1" applyProtection="1">
      <alignment horizontal="center" vertical="center" shrinkToFit="1"/>
      <protection locked="0"/>
    </xf>
    <xf numFmtId="0" fontId="20" fillId="0" borderId="30" xfId="0" applyFont="1" applyBorder="1">
      <alignment vertical="center"/>
    </xf>
    <xf numFmtId="0" fontId="16" fillId="4" borderId="26" xfId="0" applyFont="1" applyFill="1" applyBorder="1" applyAlignment="1" applyProtection="1">
      <alignment horizontal="center" vertical="center" shrinkToFit="1"/>
      <protection locked="0"/>
    </xf>
    <xf numFmtId="38" fontId="16" fillId="4" borderId="26" xfId="1" applyFont="1" applyFill="1" applyBorder="1" applyAlignment="1" applyProtection="1">
      <alignment horizontal="right" vertical="center" shrinkToFit="1"/>
    </xf>
    <xf numFmtId="0" fontId="16" fillId="0" borderId="32" xfId="0" applyFont="1" applyBorder="1" applyAlignment="1" applyProtection="1">
      <alignment horizontal="center" vertical="center" shrinkToFit="1"/>
      <protection locked="0"/>
    </xf>
    <xf numFmtId="38" fontId="16" fillId="0" borderId="32" xfId="1" applyFont="1" applyBorder="1" applyAlignment="1" applyProtection="1">
      <alignment horizontal="right" vertical="center" shrinkToFit="1"/>
      <protection locked="0"/>
    </xf>
    <xf numFmtId="0" fontId="16" fillId="4" borderId="7" xfId="0" applyFont="1" applyFill="1" applyBorder="1" applyAlignment="1" applyProtection="1">
      <alignment horizontal="center" vertical="center" shrinkToFit="1"/>
      <protection locked="0"/>
    </xf>
    <xf numFmtId="38" fontId="16" fillId="4" borderId="7" xfId="1" applyFont="1" applyFill="1" applyBorder="1" applyAlignment="1" applyProtection="1">
      <alignment horizontal="right" vertical="center" shrinkToFit="1"/>
    </xf>
    <xf numFmtId="38" fontId="16" fillId="0" borderId="26" xfId="1" applyFont="1" applyFill="1" applyBorder="1" applyAlignment="1" applyProtection="1">
      <alignment horizontal="right" vertical="center" shrinkToFit="1"/>
      <protection locked="0"/>
    </xf>
    <xf numFmtId="38" fontId="16" fillId="9" borderId="26" xfId="1" applyFont="1" applyFill="1" applyBorder="1" applyAlignment="1" applyProtection="1">
      <alignment horizontal="right" vertical="center" shrinkToFit="1"/>
    </xf>
    <xf numFmtId="177" fontId="16" fillId="9" borderId="26" xfId="2" applyNumberFormat="1" applyFont="1" applyFill="1" applyBorder="1" applyAlignment="1" applyProtection="1">
      <alignment horizontal="right" vertical="center" shrinkToFit="1"/>
    </xf>
    <xf numFmtId="0" fontId="16" fillId="9" borderId="33" xfId="0" applyFont="1" applyFill="1" applyBorder="1" applyAlignment="1" applyProtection="1">
      <alignment horizontal="center" vertical="center" shrinkToFit="1"/>
      <protection locked="0"/>
    </xf>
    <xf numFmtId="0" fontId="16" fillId="9" borderId="34" xfId="0" applyFont="1" applyFill="1" applyBorder="1" applyAlignment="1" applyProtection="1">
      <alignment horizontal="center" vertical="center" shrinkToFit="1"/>
      <protection locked="0"/>
    </xf>
    <xf numFmtId="38" fontId="16" fillId="9" borderId="34" xfId="1" applyFont="1" applyFill="1" applyBorder="1" applyAlignment="1" applyProtection="1">
      <alignment horizontal="right" vertical="center" shrinkToFit="1"/>
    </xf>
    <xf numFmtId="0" fontId="16" fillId="4" borderId="20" xfId="0" applyFont="1" applyFill="1" applyBorder="1" applyAlignment="1" applyProtection="1">
      <alignment horizontal="center" vertical="center" shrinkToFit="1"/>
      <protection locked="0"/>
    </xf>
    <xf numFmtId="0" fontId="16" fillId="0" borderId="30" xfId="0" applyFont="1" applyBorder="1" applyAlignment="1" applyProtection="1">
      <alignment horizontal="center" vertical="center" shrinkToFit="1"/>
      <protection locked="0"/>
    </xf>
    <xf numFmtId="38" fontId="16" fillId="0" borderId="30" xfId="1" applyFont="1" applyBorder="1" applyAlignment="1" applyProtection="1">
      <alignment horizontal="right" vertical="center" shrinkToFit="1"/>
      <protection locked="0"/>
    </xf>
    <xf numFmtId="176" fontId="15" fillId="6" borderId="8" xfId="0" applyNumberFormat="1" applyFont="1" applyFill="1" applyBorder="1" applyAlignment="1" applyProtection="1">
      <alignment horizontal="center" vertical="center" shrinkToFit="1"/>
      <protection locked="0"/>
    </xf>
    <xf numFmtId="38" fontId="16" fillId="0" borderId="35" xfId="1" applyFont="1" applyBorder="1" applyAlignment="1" applyProtection="1">
      <alignment horizontal="right" vertical="center" shrinkToFit="1"/>
      <protection locked="0"/>
    </xf>
    <xf numFmtId="38" fontId="16" fillId="0" borderId="36" xfId="1" applyFont="1" applyBorder="1" applyAlignment="1" applyProtection="1">
      <alignment horizontal="right" vertical="center" shrinkToFit="1"/>
      <protection locked="0"/>
    </xf>
    <xf numFmtId="38" fontId="16" fillId="0" borderId="37" xfId="1" applyFont="1" applyBorder="1" applyAlignment="1" applyProtection="1">
      <alignment horizontal="right" vertical="center" shrinkToFit="1"/>
      <protection locked="0"/>
    </xf>
    <xf numFmtId="38" fontId="16" fillId="4" borderId="14" xfId="1" applyFont="1" applyFill="1" applyBorder="1" applyAlignment="1" applyProtection="1">
      <alignment horizontal="right" vertical="center" shrinkToFit="1"/>
    </xf>
    <xf numFmtId="38" fontId="16" fillId="9" borderId="17" xfId="1" applyFont="1" applyFill="1" applyBorder="1" applyAlignment="1" applyProtection="1">
      <alignment horizontal="right" vertical="center" shrinkToFit="1"/>
    </xf>
    <xf numFmtId="177" fontId="16" fillId="9" borderId="17" xfId="2" applyNumberFormat="1" applyFont="1" applyFill="1" applyBorder="1" applyAlignment="1" applyProtection="1">
      <alignment horizontal="right" vertical="center" shrinkToFit="1"/>
    </xf>
    <xf numFmtId="38" fontId="16" fillId="0" borderId="38" xfId="1" applyFont="1" applyBorder="1" applyAlignment="1" applyProtection="1">
      <alignment horizontal="right" vertical="center" shrinkToFit="1"/>
      <protection locked="0"/>
    </xf>
    <xf numFmtId="38" fontId="16" fillId="0" borderId="39" xfId="1" applyFont="1" applyBorder="1" applyAlignment="1" applyProtection="1">
      <alignment horizontal="right" vertical="center" shrinkToFit="1"/>
      <protection locked="0"/>
    </xf>
    <xf numFmtId="38" fontId="16" fillId="4" borderId="17" xfId="1" applyFont="1" applyFill="1" applyBorder="1" applyAlignment="1" applyProtection="1">
      <alignment horizontal="right" vertical="center" shrinkToFit="1"/>
    </xf>
    <xf numFmtId="38" fontId="16" fillId="9" borderId="40" xfId="1" applyFont="1" applyFill="1" applyBorder="1" applyAlignment="1" applyProtection="1">
      <alignment horizontal="right" vertical="center" shrinkToFit="1"/>
    </xf>
    <xf numFmtId="38" fontId="16" fillId="0" borderId="17" xfId="1" applyFont="1" applyFill="1" applyBorder="1" applyAlignment="1" applyProtection="1">
      <alignment horizontal="right" vertical="center" shrinkToFit="1"/>
      <protection locked="0"/>
    </xf>
    <xf numFmtId="38" fontId="16" fillId="0" borderId="36" xfId="1" applyFont="1" applyFill="1" applyBorder="1" applyAlignment="1" applyProtection="1">
      <alignment horizontal="right" vertical="center" shrinkToFit="1"/>
      <protection locked="0"/>
    </xf>
    <xf numFmtId="38" fontId="16" fillId="0" borderId="43" xfId="1" applyFont="1" applyBorder="1" applyAlignment="1" applyProtection="1">
      <alignment horizontal="right" vertical="center" shrinkToFit="1"/>
    </xf>
    <xf numFmtId="38" fontId="16" fillId="0" borderId="44" xfId="1" applyFont="1" applyBorder="1" applyAlignment="1" applyProtection="1">
      <alignment horizontal="right" vertical="center" shrinkToFit="1"/>
    </xf>
    <xf numFmtId="38" fontId="16" fillId="0" borderId="45" xfId="1" applyFont="1" applyBorder="1" applyAlignment="1" applyProtection="1">
      <alignment horizontal="right" vertical="center" shrinkToFit="1"/>
    </xf>
    <xf numFmtId="38" fontId="16" fillId="4" borderId="42" xfId="1" applyFont="1" applyFill="1" applyBorder="1" applyAlignment="1" applyProtection="1">
      <alignment horizontal="right" vertical="center" shrinkToFit="1"/>
    </xf>
    <xf numFmtId="38" fontId="16" fillId="9" borderId="46" xfId="1" applyFont="1" applyFill="1" applyBorder="1" applyAlignment="1" applyProtection="1">
      <alignment horizontal="right" vertical="center" shrinkToFit="1"/>
    </xf>
    <xf numFmtId="177" fontId="16" fillId="9" borderId="46" xfId="2" applyNumberFormat="1" applyFont="1" applyFill="1" applyBorder="1" applyAlignment="1" applyProtection="1">
      <alignment horizontal="right" vertical="center" shrinkToFit="1"/>
    </xf>
    <xf numFmtId="38" fontId="16" fillId="0" borderId="47" xfId="1" applyFont="1" applyBorder="1" applyAlignment="1" applyProtection="1">
      <alignment horizontal="right" vertical="center" shrinkToFit="1"/>
    </xf>
    <xf numFmtId="38" fontId="16" fillId="4" borderId="24" xfId="1" applyFont="1" applyFill="1" applyBorder="1" applyAlignment="1" applyProtection="1">
      <alignment horizontal="right" vertical="center" shrinkToFit="1"/>
    </xf>
    <xf numFmtId="38" fontId="16" fillId="0" borderId="48" xfId="1" applyFont="1" applyBorder="1" applyAlignment="1" applyProtection="1">
      <alignment horizontal="right" vertical="center" shrinkToFit="1"/>
    </xf>
    <xf numFmtId="38" fontId="16" fillId="4" borderId="46" xfId="1" applyFont="1" applyFill="1" applyBorder="1" applyAlignment="1" applyProtection="1">
      <alignment horizontal="right" vertical="center" shrinkToFit="1"/>
    </xf>
    <xf numFmtId="38" fontId="16" fillId="9" borderId="22" xfId="1" applyFont="1" applyFill="1" applyBorder="1" applyAlignment="1" applyProtection="1">
      <alignment horizontal="right" vertical="center" shrinkToFit="1"/>
    </xf>
    <xf numFmtId="38" fontId="16" fillId="0" borderId="46" xfId="1" applyFont="1" applyFill="1" applyBorder="1" applyAlignment="1" applyProtection="1">
      <alignment horizontal="right" vertical="center" shrinkToFit="1"/>
    </xf>
    <xf numFmtId="38" fontId="16" fillId="0" borderId="44" xfId="1" applyFont="1" applyFill="1" applyBorder="1" applyAlignment="1" applyProtection="1">
      <alignment horizontal="right" vertical="center" shrinkToFit="1"/>
    </xf>
    <xf numFmtId="0" fontId="20" fillId="0" borderId="26" xfId="0" applyFont="1" applyBorder="1">
      <alignment vertical="center"/>
    </xf>
    <xf numFmtId="0" fontId="16" fillId="11" borderId="33" xfId="0" applyFont="1" applyFill="1" applyBorder="1" applyAlignment="1" applyProtection="1">
      <alignment horizontal="center" vertical="center" shrinkToFit="1"/>
      <protection locked="0"/>
    </xf>
    <xf numFmtId="0" fontId="16" fillId="11" borderId="34" xfId="0" applyFont="1" applyFill="1" applyBorder="1" applyAlignment="1" applyProtection="1">
      <alignment horizontal="center" vertical="center" shrinkToFit="1"/>
      <protection locked="0"/>
    </xf>
    <xf numFmtId="38" fontId="16" fillId="11" borderId="22" xfId="1" applyFont="1" applyFill="1" applyBorder="1" applyAlignment="1" applyProtection="1">
      <alignment horizontal="right" vertical="center" shrinkToFit="1"/>
    </xf>
    <xf numFmtId="0" fontId="20" fillId="9" borderId="20" xfId="0" applyFont="1" applyFill="1" applyBorder="1" applyAlignment="1">
      <alignment horizontal="center" vertical="center"/>
    </xf>
    <xf numFmtId="0" fontId="23" fillId="9" borderId="20" xfId="0" applyFont="1" applyFill="1" applyBorder="1" applyAlignment="1">
      <alignment horizontal="center" vertical="center"/>
    </xf>
    <xf numFmtId="0" fontId="20" fillId="7" borderId="33" xfId="0" applyFont="1" applyFill="1" applyBorder="1" applyAlignment="1">
      <alignment horizontal="center" vertical="center" shrinkToFit="1"/>
    </xf>
    <xf numFmtId="0" fontId="20" fillId="7" borderId="34" xfId="0" applyFont="1" applyFill="1" applyBorder="1" applyAlignment="1">
      <alignment horizontal="center" vertical="center"/>
    </xf>
    <xf numFmtId="38" fontId="20" fillId="3" borderId="19" xfId="1" applyFont="1" applyFill="1" applyBorder="1">
      <alignment vertical="center"/>
    </xf>
    <xf numFmtId="38" fontId="20" fillId="3" borderId="11" xfId="1" applyFont="1" applyFill="1" applyBorder="1">
      <alignment vertical="center"/>
    </xf>
    <xf numFmtId="0" fontId="20" fillId="0" borderId="51" xfId="0" applyFont="1" applyBorder="1">
      <alignment vertical="center"/>
    </xf>
    <xf numFmtId="0" fontId="20" fillId="9" borderId="54" xfId="0" applyFont="1" applyFill="1" applyBorder="1">
      <alignment vertical="center"/>
    </xf>
    <xf numFmtId="0" fontId="20" fillId="3" borderId="19" xfId="0" applyFont="1" applyFill="1" applyBorder="1" applyAlignment="1">
      <alignment horizontal="center" vertical="center"/>
    </xf>
    <xf numFmtId="0" fontId="0" fillId="3" borderId="19" xfId="0" applyFill="1" applyBorder="1" applyAlignment="1">
      <alignment horizontal="center" vertical="center"/>
    </xf>
    <xf numFmtId="0" fontId="20" fillId="0" borderId="0" xfId="0" applyFont="1" applyProtection="1">
      <alignment vertical="center"/>
      <protection locked="0"/>
    </xf>
    <xf numFmtId="0" fontId="20" fillId="0" borderId="26" xfId="0" applyFont="1" applyBorder="1" applyProtection="1">
      <alignment vertical="center"/>
      <protection locked="0"/>
    </xf>
    <xf numFmtId="38" fontId="20" fillId="0" borderId="26" xfId="1" applyFont="1" applyBorder="1" applyProtection="1">
      <alignment vertical="center"/>
      <protection locked="0"/>
    </xf>
    <xf numFmtId="38" fontId="20" fillId="0" borderId="17" xfId="1" applyFont="1" applyBorder="1" applyProtection="1">
      <alignment vertical="center"/>
      <protection locked="0"/>
    </xf>
    <xf numFmtId="0" fontId="20" fillId="0" borderId="30" xfId="0" applyFont="1" applyBorder="1" applyProtection="1">
      <alignment vertical="center"/>
      <protection locked="0"/>
    </xf>
    <xf numFmtId="38" fontId="20" fillId="0" borderId="30" xfId="1" applyFont="1" applyBorder="1" applyProtection="1">
      <alignment vertical="center"/>
      <protection locked="0"/>
    </xf>
    <xf numFmtId="38" fontId="20" fillId="0" borderId="37" xfId="1" applyFont="1" applyBorder="1" applyProtection="1">
      <alignment vertical="center"/>
      <protection locked="0"/>
    </xf>
    <xf numFmtId="0" fontId="20" fillId="7" borderId="33" xfId="0" applyFont="1" applyFill="1" applyBorder="1" applyAlignment="1" applyProtection="1">
      <alignment horizontal="center" vertical="center" shrinkToFit="1"/>
      <protection locked="0"/>
    </xf>
    <xf numFmtId="0" fontId="20" fillId="7" borderId="34" xfId="0" applyFont="1" applyFill="1" applyBorder="1" applyAlignment="1" applyProtection="1">
      <alignment horizontal="center" vertical="center"/>
      <protection locked="0"/>
    </xf>
    <xf numFmtId="0" fontId="20" fillId="9" borderId="20" xfId="0" applyFont="1" applyFill="1" applyBorder="1" applyAlignment="1" applyProtection="1">
      <alignment horizontal="center" vertical="center"/>
      <protection locked="0"/>
    </xf>
    <xf numFmtId="0" fontId="23" fillId="9" borderId="20" xfId="0" applyFont="1" applyFill="1" applyBorder="1" applyAlignment="1" applyProtection="1">
      <alignment horizontal="center" vertical="center"/>
      <protection locked="0"/>
    </xf>
    <xf numFmtId="38" fontId="20" fillId="3" borderId="7" xfId="1" applyFont="1" applyFill="1" applyBorder="1" applyProtection="1">
      <alignment vertical="center"/>
      <protection locked="0"/>
    </xf>
    <xf numFmtId="38" fontId="20" fillId="3" borderId="8" xfId="1" applyFont="1" applyFill="1" applyBorder="1" applyProtection="1">
      <alignment vertical="center"/>
      <protection locked="0"/>
    </xf>
    <xf numFmtId="0" fontId="20" fillId="3" borderId="19" xfId="0" applyFont="1"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20" fillId="0" borderId="51" xfId="0" applyFont="1" applyBorder="1" applyProtection="1">
      <alignment vertical="center"/>
      <protection locked="0"/>
    </xf>
    <xf numFmtId="0" fontId="20" fillId="9" borderId="54" xfId="0" applyFont="1" applyFill="1" applyBorder="1" applyProtection="1">
      <alignment vertical="center"/>
      <protection locked="0"/>
    </xf>
    <xf numFmtId="38" fontId="20" fillId="0" borderId="46" xfId="1" applyFont="1" applyBorder="1" applyProtection="1">
      <alignment vertical="center"/>
    </xf>
    <xf numFmtId="38" fontId="20" fillId="0" borderId="45" xfId="1" applyFont="1" applyBorder="1" applyProtection="1">
      <alignment vertical="center"/>
    </xf>
    <xf numFmtId="38" fontId="20" fillId="7" borderId="22" xfId="1" applyFont="1" applyFill="1" applyBorder="1" applyProtection="1">
      <alignment vertical="center"/>
    </xf>
    <xf numFmtId="38" fontId="20" fillId="9" borderId="42" xfId="1" applyFont="1" applyFill="1" applyBorder="1" applyProtection="1">
      <alignment vertical="center"/>
    </xf>
    <xf numFmtId="38" fontId="20" fillId="3" borderId="24" xfId="1" applyFont="1" applyFill="1" applyBorder="1" applyProtection="1">
      <alignment vertical="center"/>
    </xf>
    <xf numFmtId="38" fontId="20" fillId="3" borderId="49" xfId="1" applyFont="1" applyFill="1" applyBorder="1" applyProtection="1">
      <alignment vertical="center"/>
    </xf>
    <xf numFmtId="38" fontId="20" fillId="10" borderId="23" xfId="1" applyFont="1" applyFill="1" applyBorder="1" applyProtection="1">
      <alignment vertical="center"/>
    </xf>
    <xf numFmtId="38" fontId="20" fillId="10" borderId="25" xfId="1" applyFont="1" applyFill="1" applyBorder="1" applyProtection="1">
      <alignment vertical="center"/>
    </xf>
    <xf numFmtId="38" fontId="16" fillId="4" borderId="8" xfId="1" applyFont="1" applyFill="1" applyBorder="1" applyAlignment="1" applyProtection="1">
      <alignment horizontal="right" vertical="center" shrinkToFit="1"/>
    </xf>
    <xf numFmtId="38" fontId="20" fillId="3" borderId="19" xfId="1" applyFont="1" applyFill="1" applyBorder="1" applyProtection="1">
      <alignment vertical="center"/>
    </xf>
    <xf numFmtId="38" fontId="20" fillId="3" borderId="11" xfId="1" applyFont="1" applyFill="1" applyBorder="1" applyProtection="1">
      <alignment vertical="center"/>
    </xf>
    <xf numFmtId="38" fontId="20" fillId="0" borderId="51" xfId="1" applyFont="1" applyBorder="1" applyProtection="1">
      <alignment vertical="center"/>
    </xf>
    <xf numFmtId="38" fontId="20" fillId="0" borderId="52" xfId="1" applyFont="1" applyBorder="1" applyProtection="1">
      <alignment vertical="center"/>
    </xf>
    <xf numFmtId="38" fontId="20" fillId="9" borderId="54" xfId="1" applyFont="1" applyFill="1" applyBorder="1" applyProtection="1">
      <alignment vertical="center"/>
    </xf>
    <xf numFmtId="38" fontId="20" fillId="9" borderId="55" xfId="1" applyFont="1" applyFill="1" applyBorder="1" applyProtection="1">
      <alignment vertical="center"/>
    </xf>
    <xf numFmtId="38" fontId="16" fillId="11" borderId="34" xfId="1" applyFont="1" applyFill="1" applyBorder="1" applyAlignment="1" applyProtection="1">
      <alignment horizontal="right" vertical="center" shrinkToFit="1"/>
    </xf>
    <xf numFmtId="38" fontId="16" fillId="11" borderId="40" xfId="1" applyFont="1" applyFill="1" applyBorder="1" applyAlignment="1" applyProtection="1">
      <alignment horizontal="right" vertical="center" shrinkToFit="1"/>
    </xf>
    <xf numFmtId="38" fontId="20" fillId="7" borderId="34" xfId="1" applyFont="1" applyFill="1" applyBorder="1" applyProtection="1">
      <alignment vertical="center"/>
    </xf>
    <xf numFmtId="38" fontId="20" fillId="7" borderId="40" xfId="1" applyFont="1" applyFill="1" applyBorder="1" applyProtection="1">
      <alignment vertical="center"/>
    </xf>
    <xf numFmtId="38" fontId="20" fillId="9" borderId="20" xfId="1" applyFont="1" applyFill="1" applyBorder="1" applyProtection="1">
      <alignment vertical="center"/>
    </xf>
    <xf numFmtId="38" fontId="20" fillId="9" borderId="14" xfId="1" applyFont="1" applyFill="1" applyBorder="1" applyProtection="1">
      <alignment vertical="center"/>
    </xf>
    <xf numFmtId="178" fontId="28" fillId="8" borderId="0" xfId="0" applyNumberFormat="1" applyFont="1" applyFill="1" applyAlignment="1">
      <alignment horizontal="center" vertical="center"/>
    </xf>
    <xf numFmtId="0" fontId="17" fillId="0" borderId="0" xfId="0" applyFont="1" applyAlignment="1" applyProtection="1">
      <alignment horizontal="left" vertical="center"/>
      <protection locked="0"/>
    </xf>
    <xf numFmtId="0" fontId="17" fillId="0" borderId="0" xfId="0" applyFont="1" applyAlignment="1">
      <alignment horizontal="left" vertical="center"/>
    </xf>
    <xf numFmtId="0" fontId="33" fillId="7" borderId="0" xfId="0" applyFont="1" applyFill="1">
      <alignment vertical="center"/>
    </xf>
    <xf numFmtId="0" fontId="0" fillId="0" borderId="18" xfId="0" applyBorder="1">
      <alignment vertical="center"/>
    </xf>
    <xf numFmtId="0" fontId="9" fillId="0" borderId="0" xfId="0" applyFont="1" applyAlignment="1">
      <alignment horizontal="center" vertical="center"/>
    </xf>
    <xf numFmtId="0" fontId="2" fillId="4" borderId="0" xfId="0" applyFont="1" applyFill="1" applyAlignment="1">
      <alignment horizontal="left" vertical="center"/>
    </xf>
    <xf numFmtId="0" fontId="5" fillId="0" borderId="0" xfId="0" applyFont="1" applyAlignment="1">
      <alignment horizontal="center" vertical="center"/>
    </xf>
    <xf numFmtId="0" fontId="8" fillId="4" borderId="0" xfId="0" applyFont="1" applyFill="1">
      <alignment vertical="center"/>
    </xf>
    <xf numFmtId="0" fontId="31" fillId="0" borderId="0" xfId="0" applyFont="1">
      <alignment vertical="center"/>
    </xf>
    <xf numFmtId="0" fontId="0" fillId="0" borderId="0" xfId="0" applyAlignment="1">
      <alignment vertical="top" wrapText="1"/>
    </xf>
    <xf numFmtId="0" fontId="31" fillId="0" borderId="0" xfId="0" applyFont="1" applyAlignment="1">
      <alignment vertical="top" wrapText="1"/>
    </xf>
    <xf numFmtId="0" fontId="0" fillId="0" borderId="0" xfId="0" applyAlignment="1">
      <alignment vertical="top"/>
    </xf>
    <xf numFmtId="0" fontId="5" fillId="0" borderId="0" xfId="0" applyFont="1">
      <alignment vertical="center"/>
    </xf>
    <xf numFmtId="0" fontId="8" fillId="0" borderId="12" xfId="0" applyFont="1" applyBorder="1" applyAlignment="1">
      <alignment vertical="center" wrapText="1"/>
    </xf>
    <xf numFmtId="0" fontId="8" fillId="0" borderId="0" xfId="0" applyFont="1" applyAlignment="1">
      <alignment vertical="center" wrapText="1"/>
    </xf>
    <xf numFmtId="0" fontId="8" fillId="0" borderId="15" xfId="0" applyFont="1" applyBorder="1" applyAlignment="1">
      <alignment vertical="center" wrapText="1"/>
    </xf>
    <xf numFmtId="179" fontId="39" fillId="8" borderId="0" xfId="0" applyNumberFormat="1" applyFont="1" applyFill="1" applyAlignment="1" applyProtection="1">
      <alignment horizontal="center" vertical="center" wrapText="1"/>
      <protection locked="0"/>
    </xf>
    <xf numFmtId="179" fontId="15" fillId="12" borderId="56" xfId="0" applyNumberFormat="1" applyFont="1" applyFill="1" applyBorder="1" applyAlignment="1" applyProtection="1">
      <alignment horizontal="center" vertical="center"/>
      <protection locked="0"/>
    </xf>
    <xf numFmtId="0" fontId="33" fillId="0" borderId="0" xfId="0" applyFont="1">
      <alignment vertical="center"/>
    </xf>
    <xf numFmtId="0" fontId="11" fillId="0" borderId="0" xfId="0" applyFont="1">
      <alignment vertical="center"/>
    </xf>
    <xf numFmtId="0" fontId="0" fillId="0" borderId="7" xfId="0" applyBorder="1" applyAlignment="1">
      <alignment horizontal="center" vertical="center"/>
    </xf>
    <xf numFmtId="0" fontId="0" fillId="0" borderId="7" xfId="0" applyBorder="1" applyAlignment="1">
      <alignment horizontal="center" vertical="center" wrapText="1"/>
    </xf>
    <xf numFmtId="0" fontId="7" fillId="2" borderId="7" xfId="0" applyFont="1" applyFill="1" applyBorder="1" applyAlignment="1">
      <alignment horizontal="center" vertical="center"/>
    </xf>
    <xf numFmtId="0" fontId="2" fillId="4" borderId="7" xfId="0" applyFont="1" applyFill="1" applyBorder="1" applyAlignment="1">
      <alignment horizontal="left" vertical="center"/>
    </xf>
    <xf numFmtId="0" fontId="46" fillId="0" borderId="4" xfId="0" applyFont="1" applyBorder="1" applyAlignment="1">
      <alignment horizontal="center" vertical="center"/>
    </xf>
    <xf numFmtId="0" fontId="42" fillId="0" borderId="6" xfId="0" applyFont="1" applyBorder="1" applyAlignment="1">
      <alignment horizontal="center" vertical="center"/>
    </xf>
    <xf numFmtId="0" fontId="42" fillId="0" borderId="5" xfId="0" applyFont="1" applyBorder="1" applyAlignment="1">
      <alignment horizontal="center" vertical="center"/>
    </xf>
    <xf numFmtId="0" fontId="42" fillId="0" borderId="1" xfId="0" applyFont="1" applyBorder="1" applyAlignment="1">
      <alignment horizontal="center" vertical="center"/>
    </xf>
    <xf numFmtId="0" fontId="42" fillId="0" borderId="3" xfId="0" applyFont="1" applyBorder="1" applyAlignment="1">
      <alignment horizontal="center" vertical="center"/>
    </xf>
    <xf numFmtId="0" fontId="42" fillId="0" borderId="2" xfId="0" applyFont="1" applyBorder="1" applyAlignment="1">
      <alignment horizontal="center" vertical="center"/>
    </xf>
    <xf numFmtId="0" fontId="0" fillId="4" borderId="19"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16" xfId="0" applyFill="1" applyBorder="1" applyAlignment="1">
      <alignment horizontal="center" vertical="center" wrapText="1"/>
    </xf>
    <xf numFmtId="0" fontId="10" fillId="4" borderId="11" xfId="0" applyFont="1" applyFill="1" applyBorder="1" applyAlignment="1">
      <alignment horizontal="center" vertical="center" wrapText="1"/>
    </xf>
    <xf numFmtId="0" fontId="32" fillId="4" borderId="13"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16" xfId="0" applyFont="1" applyFill="1" applyBorder="1" applyAlignment="1">
      <alignment horizontal="center" vertical="center" wrapText="1"/>
    </xf>
    <xf numFmtId="0" fontId="11" fillId="0" borderId="7" xfId="0" applyFont="1" applyBorder="1" applyAlignment="1">
      <alignment horizontal="center" vertical="center"/>
    </xf>
    <xf numFmtId="0" fontId="14" fillId="5" borderId="7" xfId="0" applyFont="1" applyFill="1" applyBorder="1" applyAlignment="1">
      <alignment horizontal="left" vertical="center"/>
    </xf>
    <xf numFmtId="0" fontId="0" fillId="4" borderId="21" xfId="0" applyFill="1" applyBorder="1" applyAlignment="1">
      <alignment horizontal="center" vertical="center"/>
    </xf>
    <xf numFmtId="0" fontId="0" fillId="0" borderId="21" xfId="0" applyBorder="1" applyAlignment="1">
      <alignment horizontal="left" vertical="center"/>
    </xf>
    <xf numFmtId="0" fontId="0" fillId="4" borderId="20" xfId="0" applyFill="1" applyBorder="1" applyAlignment="1">
      <alignment horizontal="center" vertical="center"/>
    </xf>
    <xf numFmtId="0" fontId="0" fillId="4" borderId="7" xfId="0" applyFill="1" applyBorder="1" applyAlignment="1">
      <alignment horizontal="center" vertical="center"/>
    </xf>
    <xf numFmtId="0" fontId="0" fillId="0" borderId="20" xfId="0" applyBorder="1" applyAlignment="1">
      <alignment horizontal="left" vertical="center"/>
    </xf>
    <xf numFmtId="0" fontId="0" fillId="0" borderId="7" xfId="0" applyBorder="1" applyAlignment="1">
      <alignment horizontal="left" vertic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4" fillId="4" borderId="7" xfId="0" applyFont="1"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0" borderId="17" xfId="0" applyBorder="1" applyAlignment="1">
      <alignment horizontal="left" vertical="center"/>
    </xf>
    <xf numFmtId="0" fontId="0" fillId="0" borderId="12" xfId="0"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0" fillId="0" borderId="18"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4" borderId="7" xfId="0" applyFill="1" applyBorder="1" applyAlignment="1">
      <alignment horizontal="center" vertical="center" wrapText="1"/>
    </xf>
    <xf numFmtId="0" fontId="0" fillId="0" borderId="11" xfId="0" applyBorder="1" applyAlignment="1">
      <alignment horizontal="left" vertical="center"/>
    </xf>
    <xf numFmtId="0" fontId="0" fillId="0" borderId="7" xfId="0" applyBorder="1">
      <alignment vertical="center"/>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5"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0" fillId="0" borderId="0" xfId="0">
      <alignment vertical="center"/>
    </xf>
    <xf numFmtId="0" fontId="47" fillId="0" borderId="0" xfId="0" applyFont="1">
      <alignment vertical="center"/>
    </xf>
    <xf numFmtId="0" fontId="34" fillId="0" borderId="0" xfId="0" applyFont="1">
      <alignment vertical="center"/>
    </xf>
    <xf numFmtId="0" fontId="34" fillId="0" borderId="18" xfId="0" applyFont="1" applyBorder="1">
      <alignment vertical="center"/>
    </xf>
    <xf numFmtId="0" fontId="47" fillId="0" borderId="17" xfId="0" applyFont="1" applyBorder="1" applyAlignment="1">
      <alignment horizontal="center" vertical="top"/>
    </xf>
    <xf numFmtId="0" fontId="47" fillId="0" borderId="0" xfId="0" applyFont="1" applyBorder="1" applyAlignment="1">
      <alignment horizontal="center" vertical="top"/>
    </xf>
    <xf numFmtId="0" fontId="47" fillId="0" borderId="18" xfId="0" applyFont="1" applyBorder="1" applyAlignment="1">
      <alignment horizontal="center" vertical="top"/>
    </xf>
    <xf numFmtId="0" fontId="47" fillId="0" borderId="14" xfId="0" applyFont="1" applyBorder="1" applyAlignment="1">
      <alignment horizontal="center" vertical="top"/>
    </xf>
    <xf numFmtId="0" fontId="47" fillId="0" borderId="15" xfId="0" applyFont="1" applyBorder="1" applyAlignment="1">
      <alignment horizontal="center" vertical="top"/>
    </xf>
    <xf numFmtId="0" fontId="47" fillId="0" borderId="16" xfId="0" applyFont="1" applyBorder="1" applyAlignment="1">
      <alignment horizontal="center" vertical="top"/>
    </xf>
    <xf numFmtId="0" fontId="46" fillId="0" borderId="7" xfId="0" applyFont="1" applyBorder="1" applyAlignment="1">
      <alignment horizontal="center" vertical="center"/>
    </xf>
    <xf numFmtId="0" fontId="52" fillId="0" borderId="17" xfId="0" applyFont="1" applyBorder="1" applyAlignment="1">
      <alignment vertical="top" wrapText="1"/>
    </xf>
    <xf numFmtId="0" fontId="52" fillId="0" borderId="0" xfId="0" applyFont="1" applyAlignment="1">
      <alignment vertical="top" wrapText="1"/>
    </xf>
    <xf numFmtId="0" fontId="52" fillId="0" borderId="18" xfId="0" applyFont="1" applyBorder="1" applyAlignment="1">
      <alignment vertical="top" wrapText="1"/>
    </xf>
    <xf numFmtId="0" fontId="52" fillId="0" borderId="14" xfId="0" applyFont="1" applyBorder="1" applyAlignment="1">
      <alignment vertical="top" wrapText="1"/>
    </xf>
    <xf numFmtId="0" fontId="52" fillId="0" borderId="15" xfId="0" applyFont="1" applyBorder="1" applyAlignment="1">
      <alignment vertical="top" wrapText="1"/>
    </xf>
    <xf numFmtId="0" fontId="52" fillId="0" borderId="16" xfId="0" applyFont="1" applyBorder="1" applyAlignment="1">
      <alignment vertical="top" wrapText="1"/>
    </xf>
    <xf numFmtId="0" fontId="8" fillId="4" borderId="7" xfId="0" applyFont="1" applyFill="1" applyBorder="1">
      <alignment vertical="center"/>
    </xf>
    <xf numFmtId="0" fontId="31" fillId="0" borderId="11" xfId="0" applyFont="1" applyBorder="1">
      <alignment vertical="center"/>
    </xf>
    <xf numFmtId="0" fontId="31" fillId="0" borderId="12" xfId="0" applyFont="1" applyBorder="1">
      <alignment vertical="center"/>
    </xf>
    <xf numFmtId="0" fontId="31" fillId="0" borderId="13" xfId="0" applyFont="1" applyBorder="1">
      <alignment vertical="center"/>
    </xf>
    <xf numFmtId="0" fontId="52" fillId="0" borderId="17" xfId="0" applyFont="1" applyBorder="1" applyAlignment="1">
      <alignment horizontal="center" vertical="center"/>
    </xf>
    <xf numFmtId="0" fontId="52" fillId="0" borderId="0" xfId="0" applyFont="1" applyAlignment="1">
      <alignment horizontal="center" vertical="center"/>
    </xf>
    <xf numFmtId="0" fontId="52" fillId="0" borderId="18" xfId="0" applyFont="1" applyBorder="1" applyAlignment="1">
      <alignment horizontal="center" vertical="center"/>
    </xf>
    <xf numFmtId="0" fontId="52" fillId="0" borderId="14" xfId="0" applyFont="1" applyBorder="1" applyAlignment="1">
      <alignment horizontal="center" vertical="center"/>
    </xf>
    <xf numFmtId="0" fontId="52" fillId="0" borderId="15" xfId="0" applyFont="1" applyBorder="1" applyAlignment="1">
      <alignment horizontal="center" vertical="center"/>
    </xf>
    <xf numFmtId="0" fontId="52" fillId="0" borderId="16" xfId="0" applyFont="1" applyBorder="1" applyAlignment="1">
      <alignment horizontal="center" vertical="center"/>
    </xf>
    <xf numFmtId="0" fontId="31" fillId="0" borderId="11" xfId="0" applyFont="1" applyBorder="1" applyAlignment="1">
      <alignment horizontal="left" vertical="center"/>
    </xf>
    <xf numFmtId="0" fontId="31" fillId="0" borderId="12" xfId="0" applyFont="1" applyBorder="1" applyAlignment="1">
      <alignment horizontal="left" vertical="center"/>
    </xf>
    <xf numFmtId="0" fontId="31" fillId="0" borderId="13" xfId="0" applyFont="1" applyBorder="1" applyAlignment="1">
      <alignment horizontal="left" vertical="center"/>
    </xf>
    <xf numFmtId="0" fontId="47" fillId="0" borderId="17" xfId="0" applyFont="1" applyBorder="1" applyAlignment="1">
      <alignment horizontal="center" vertical="top" wrapText="1"/>
    </xf>
    <xf numFmtId="0" fontId="47" fillId="0" borderId="0" xfId="0" applyFont="1" applyAlignment="1">
      <alignment horizontal="center" vertical="top" wrapText="1"/>
    </xf>
    <xf numFmtId="0" fontId="47" fillId="0" borderId="18" xfId="0" applyFont="1" applyBorder="1" applyAlignment="1">
      <alignment horizontal="center" vertical="top" wrapText="1"/>
    </xf>
    <xf numFmtId="0" fontId="47" fillId="0" borderId="14" xfId="0" applyFont="1" applyBorder="1" applyAlignment="1">
      <alignment horizontal="center" vertical="top" wrapText="1"/>
    </xf>
    <xf numFmtId="0" fontId="47" fillId="0" borderId="15" xfId="0" applyFont="1" applyBorder="1" applyAlignment="1">
      <alignment horizontal="center" vertical="top" wrapText="1"/>
    </xf>
    <xf numFmtId="0" fontId="47" fillId="0" borderId="16" xfId="0" applyFont="1" applyBorder="1" applyAlignment="1">
      <alignment horizontal="center" vertical="top" wrapText="1"/>
    </xf>
    <xf numFmtId="0" fontId="31" fillId="0" borderId="11" xfId="0" applyFont="1" applyBorder="1" applyAlignment="1">
      <alignment vertical="top" wrapText="1"/>
    </xf>
    <xf numFmtId="0" fontId="31" fillId="0" borderId="12" xfId="0" applyFont="1" applyBorder="1" applyAlignment="1">
      <alignment vertical="top" wrapText="1"/>
    </xf>
    <xf numFmtId="0" fontId="31" fillId="0" borderId="13" xfId="0" applyFont="1" applyBorder="1" applyAlignment="1">
      <alignment vertical="top" wrapText="1"/>
    </xf>
    <xf numFmtId="0" fontId="35" fillId="0" borderId="12" xfId="0" applyFont="1" applyBorder="1">
      <alignment vertical="center"/>
    </xf>
    <xf numFmtId="0" fontId="35" fillId="0" borderId="13" xfId="0" applyFont="1" applyBorder="1">
      <alignment vertical="center"/>
    </xf>
    <xf numFmtId="0" fontId="8" fillId="4" borderId="11" xfId="0" applyFont="1" applyFill="1" applyBorder="1">
      <alignment vertical="center"/>
    </xf>
    <xf numFmtId="0" fontId="8" fillId="4" borderId="12" xfId="0" applyFont="1" applyFill="1" applyBorder="1">
      <alignment vertical="center"/>
    </xf>
    <xf numFmtId="0" fontId="8" fillId="4" borderId="13" xfId="0" applyFont="1" applyFill="1" applyBorder="1">
      <alignment vertical="center"/>
    </xf>
    <xf numFmtId="0" fontId="8" fillId="4" borderId="14" xfId="0" applyFont="1" applyFill="1" applyBorder="1">
      <alignment vertical="center"/>
    </xf>
    <xf numFmtId="0" fontId="8" fillId="4" borderId="15" xfId="0" applyFont="1" applyFill="1" applyBorder="1">
      <alignment vertical="center"/>
    </xf>
    <xf numFmtId="0" fontId="8" fillId="4" borderId="16" xfId="0" applyFont="1" applyFill="1" applyBorder="1">
      <alignment vertical="center"/>
    </xf>
    <xf numFmtId="0" fontId="47" fillId="0" borderId="17" xfId="0" applyFont="1" applyBorder="1" applyAlignment="1">
      <alignment vertical="top" wrapText="1"/>
    </xf>
    <xf numFmtId="0" fontId="47" fillId="0" borderId="0" xfId="0" applyFont="1" applyAlignment="1">
      <alignment vertical="top" wrapText="1"/>
    </xf>
    <xf numFmtId="0" fontId="47" fillId="0" borderId="18" xfId="0" applyFont="1" applyBorder="1" applyAlignment="1">
      <alignment vertical="top" wrapText="1"/>
    </xf>
    <xf numFmtId="0" fontId="47" fillId="0" borderId="14" xfId="0" applyFont="1" applyBorder="1" applyAlignment="1">
      <alignment vertical="top" wrapText="1"/>
    </xf>
    <xf numFmtId="0" fontId="47" fillId="0" borderId="15" xfId="0" applyFont="1" applyBorder="1" applyAlignment="1">
      <alignment vertical="top" wrapText="1"/>
    </xf>
    <xf numFmtId="0" fontId="47" fillId="0" borderId="16" xfId="0" applyFont="1" applyBorder="1" applyAlignment="1">
      <alignment vertical="top" wrapText="1"/>
    </xf>
    <xf numFmtId="0" fontId="31" fillId="0" borderId="11" xfId="0" applyFont="1" applyBorder="1" applyAlignment="1">
      <alignment vertical="center" wrapText="1"/>
    </xf>
    <xf numFmtId="0" fontId="31" fillId="0" borderId="12" xfId="0" applyFont="1" applyBorder="1" applyAlignment="1">
      <alignment vertical="center" wrapText="1"/>
    </xf>
    <xf numFmtId="0" fontId="31" fillId="0" borderId="13" xfId="0" applyFont="1" applyBorder="1" applyAlignment="1">
      <alignment vertical="center" wrapText="1"/>
    </xf>
    <xf numFmtId="0" fontId="31" fillId="0" borderId="17" xfId="0" applyFont="1" applyBorder="1">
      <alignment vertical="center"/>
    </xf>
    <xf numFmtId="0" fontId="35" fillId="0" borderId="0" xfId="0" applyFont="1">
      <alignment vertical="center"/>
    </xf>
    <xf numFmtId="0" fontId="35" fillId="0" borderId="18" xfId="0" applyFont="1" applyBorder="1">
      <alignment vertical="center"/>
    </xf>
    <xf numFmtId="0" fontId="47" fillId="0" borderId="17" xfId="0" applyFont="1" applyBorder="1" applyAlignment="1">
      <alignment horizontal="left" vertical="top" wrapText="1"/>
    </xf>
    <xf numFmtId="0" fontId="31" fillId="0" borderId="0" xfId="0" applyFont="1" applyAlignment="1">
      <alignment horizontal="left" vertical="top"/>
    </xf>
    <xf numFmtId="0" fontId="31" fillId="0" borderId="18" xfId="0" applyFont="1" applyBorder="1" applyAlignment="1">
      <alignment horizontal="left" vertical="top"/>
    </xf>
    <xf numFmtId="0" fontId="31" fillId="0" borderId="17" xfId="0" applyFont="1" applyBorder="1" applyAlignment="1">
      <alignment horizontal="left" vertical="top"/>
    </xf>
    <xf numFmtId="0" fontId="31" fillId="0" borderId="14" xfId="0" applyFont="1" applyBorder="1" applyAlignment="1">
      <alignment horizontal="left" vertical="top"/>
    </xf>
    <xf numFmtId="0" fontId="31" fillId="0" borderId="15" xfId="0" applyFont="1" applyBorder="1" applyAlignment="1">
      <alignment horizontal="left" vertical="top"/>
    </xf>
    <xf numFmtId="0" fontId="31" fillId="0" borderId="16" xfId="0" applyFont="1" applyBorder="1" applyAlignment="1">
      <alignment horizontal="left" vertical="top"/>
    </xf>
    <xf numFmtId="0" fontId="47" fillId="0" borderId="17" xfId="0" applyFont="1" applyBorder="1" applyAlignment="1">
      <alignment vertical="top"/>
    </xf>
    <xf numFmtId="0" fontId="47" fillId="0" borderId="0" xfId="0" applyFont="1" applyAlignment="1">
      <alignment vertical="top"/>
    </xf>
    <xf numFmtId="0" fontId="47" fillId="0" borderId="18" xfId="0" applyFont="1" applyBorder="1" applyAlignment="1">
      <alignment vertical="top"/>
    </xf>
    <xf numFmtId="0" fontId="47" fillId="0" borderId="14" xfId="0" applyFont="1" applyBorder="1" applyAlignment="1">
      <alignment vertical="top"/>
    </xf>
    <xf numFmtId="0" fontId="47" fillId="0" borderId="15" xfId="0" applyFont="1" applyBorder="1" applyAlignment="1">
      <alignment vertical="top"/>
    </xf>
    <xf numFmtId="0" fontId="47" fillId="0" borderId="16" xfId="0" applyFont="1" applyBorder="1" applyAlignment="1">
      <alignment vertical="top"/>
    </xf>
    <xf numFmtId="0" fontId="5" fillId="0" borderId="0" xfId="0" applyFont="1">
      <alignment vertical="center"/>
    </xf>
    <xf numFmtId="0" fontId="5" fillId="0" borderId="18" xfId="0" applyFont="1" applyBorder="1">
      <alignment vertical="center"/>
    </xf>
    <xf numFmtId="0" fontId="31" fillId="0" borderId="17" xfId="0" applyFont="1" applyBorder="1" applyAlignment="1">
      <alignment horizontal="center" vertical="center" wrapText="1"/>
    </xf>
    <xf numFmtId="0" fontId="31" fillId="0" borderId="0" xfId="0" applyFont="1" applyAlignment="1">
      <alignment horizontal="center" vertical="center" wrapText="1"/>
    </xf>
    <xf numFmtId="0" fontId="31" fillId="0" borderId="18"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7" xfId="0" applyFont="1" applyBorder="1" applyAlignment="1">
      <alignment horizontal="left" vertical="top" wrapText="1"/>
    </xf>
    <xf numFmtId="0" fontId="31" fillId="0" borderId="0" xfId="0" applyFont="1" applyAlignment="1">
      <alignment horizontal="left" vertical="top" wrapText="1"/>
    </xf>
    <xf numFmtId="0" fontId="31" fillId="0" borderId="18" xfId="0" applyFont="1" applyBorder="1" applyAlignment="1">
      <alignment horizontal="left" vertical="top" wrapText="1"/>
    </xf>
    <xf numFmtId="0" fontId="31" fillId="0" borderId="11" xfId="0" applyFont="1" applyBorder="1" applyAlignment="1">
      <alignment horizontal="left" vertical="center" wrapText="1"/>
    </xf>
    <xf numFmtId="0" fontId="35" fillId="0" borderId="12" xfId="0" applyFont="1" applyBorder="1" applyAlignment="1">
      <alignment horizontal="left" vertical="center" wrapText="1"/>
    </xf>
    <xf numFmtId="0" fontId="35" fillId="0" borderId="13"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8" xfId="0" applyFont="1" applyBorder="1" applyAlignment="1">
      <alignment horizontal="left" vertical="center" wrapText="1"/>
    </xf>
    <xf numFmtId="0" fontId="45" fillId="0" borderId="17" xfId="0" applyFont="1" applyBorder="1" applyAlignment="1">
      <alignment vertical="top" wrapText="1"/>
    </xf>
    <xf numFmtId="0" fontId="45" fillId="0" borderId="0" xfId="0" applyFont="1" applyAlignment="1">
      <alignment vertical="top"/>
    </xf>
    <xf numFmtId="0" fontId="45" fillId="0" borderId="18" xfId="0" applyFont="1" applyBorder="1" applyAlignment="1">
      <alignment vertical="top"/>
    </xf>
    <xf numFmtId="0" fontId="45" fillId="0" borderId="17" xfId="0" applyFont="1" applyBorder="1" applyAlignment="1">
      <alignment vertical="top"/>
    </xf>
    <xf numFmtId="0" fontId="45" fillId="0" borderId="14" xfId="0" applyFont="1" applyBorder="1" applyAlignment="1">
      <alignment vertical="top"/>
    </xf>
    <xf numFmtId="0" fontId="45" fillId="0" borderId="15" xfId="0" applyFont="1" applyBorder="1" applyAlignment="1">
      <alignment vertical="top"/>
    </xf>
    <xf numFmtId="0" fontId="45" fillId="0" borderId="16" xfId="0" applyFont="1" applyBorder="1" applyAlignment="1">
      <alignment vertical="top"/>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36" fillId="4" borderId="12" xfId="0" applyFont="1" applyFill="1" applyBorder="1">
      <alignment vertical="center"/>
    </xf>
    <xf numFmtId="0" fontId="36" fillId="4" borderId="13" xfId="0" applyFont="1" applyFill="1" applyBorder="1">
      <alignment vertical="center"/>
    </xf>
    <xf numFmtId="0" fontId="36" fillId="4" borderId="14" xfId="0" applyFont="1" applyFill="1" applyBorder="1">
      <alignment vertical="center"/>
    </xf>
    <xf numFmtId="0" fontId="36" fillId="4" borderId="15" xfId="0" applyFont="1" applyFill="1" applyBorder="1">
      <alignment vertical="center"/>
    </xf>
    <xf numFmtId="0" fontId="36" fillId="4" borderId="16" xfId="0" applyFont="1" applyFill="1" applyBorder="1">
      <alignment vertical="center"/>
    </xf>
    <xf numFmtId="0" fontId="5" fillId="0" borderId="12" xfId="0" applyFont="1" applyBorder="1">
      <alignment vertical="center"/>
    </xf>
    <xf numFmtId="0" fontId="5" fillId="0" borderId="13" xfId="0" applyFont="1" applyBorder="1">
      <alignment vertical="center"/>
    </xf>
    <xf numFmtId="0" fontId="5" fillId="0" borderId="11" xfId="0" applyFont="1" applyBorder="1" applyAlignment="1">
      <alignment vertical="center" wrapText="1"/>
    </xf>
    <xf numFmtId="0" fontId="8" fillId="4" borderId="17" xfId="0" applyFont="1" applyFill="1" applyBorder="1">
      <alignment vertical="center"/>
    </xf>
    <xf numFmtId="0" fontId="8" fillId="4" borderId="0" xfId="0" applyFont="1" applyFill="1">
      <alignment vertical="center"/>
    </xf>
    <xf numFmtId="0" fontId="8" fillId="4" borderId="18" xfId="0" applyFont="1" applyFill="1" applyBorder="1">
      <alignment vertical="center"/>
    </xf>
    <xf numFmtId="0" fontId="35" fillId="0" borderId="12" xfId="0" applyFont="1" applyBorder="1" applyAlignment="1">
      <alignment vertical="center" wrapText="1"/>
    </xf>
    <xf numFmtId="0" fontId="35" fillId="0" borderId="13" xfId="0" applyFont="1" applyBorder="1" applyAlignment="1">
      <alignment vertical="center" wrapText="1"/>
    </xf>
    <xf numFmtId="0" fontId="5" fillId="0" borderId="17" xfId="0" applyFont="1" applyBorder="1" applyAlignment="1">
      <alignment vertical="center" wrapText="1"/>
    </xf>
    <xf numFmtId="0" fontId="5" fillId="0" borderId="0" xfId="0" applyFont="1" applyAlignment="1">
      <alignment vertical="center" wrapText="1"/>
    </xf>
    <xf numFmtId="0" fontId="5" fillId="0" borderId="18" xfId="0" applyFont="1" applyBorder="1" applyAlignment="1">
      <alignment vertical="center" wrapText="1"/>
    </xf>
    <xf numFmtId="0" fontId="31" fillId="0" borderId="0" xfId="0" applyFont="1" applyBorder="1" applyAlignment="1">
      <alignment horizontal="center" vertical="center" wrapText="1"/>
    </xf>
    <xf numFmtId="0" fontId="20" fillId="9" borderId="50" xfId="0" applyFont="1" applyFill="1" applyBorder="1" applyProtection="1">
      <alignment vertical="center"/>
      <protection locked="0"/>
    </xf>
    <xf numFmtId="0" fontId="0" fillId="9" borderId="53" xfId="0" applyFill="1" applyBorder="1" applyProtection="1">
      <alignment vertical="center"/>
      <protection locked="0"/>
    </xf>
    <xf numFmtId="0" fontId="16" fillId="9" borderId="11" xfId="0" applyFont="1" applyFill="1" applyBorder="1" applyAlignment="1" applyProtection="1">
      <alignment horizontal="center" vertical="center" shrinkToFit="1"/>
      <protection locked="0"/>
    </xf>
    <xf numFmtId="0" fontId="0" fillId="9" borderId="13" xfId="0" applyFill="1" applyBorder="1" applyAlignment="1" applyProtection="1">
      <alignment horizontal="center" vertical="center" shrinkToFit="1"/>
      <protection locked="0"/>
    </xf>
    <xf numFmtId="0" fontId="16" fillId="9" borderId="14" xfId="0" applyFont="1" applyFill="1" applyBorder="1" applyAlignment="1" applyProtection="1">
      <alignment horizontal="center" vertical="center" shrinkToFit="1"/>
      <protection locked="0"/>
    </xf>
    <xf numFmtId="0" fontId="0" fillId="9" borderId="16" xfId="0" applyFill="1" applyBorder="1" applyAlignment="1" applyProtection="1">
      <alignment horizontal="center" vertical="center" shrinkToFit="1"/>
      <protection locked="0"/>
    </xf>
    <xf numFmtId="0" fontId="16" fillId="0" borderId="7" xfId="0" applyFont="1" applyBorder="1" applyAlignment="1" applyProtection="1">
      <alignment horizontal="center" vertical="center" textRotation="255" shrinkToFit="1"/>
      <protection locked="0"/>
    </xf>
    <xf numFmtId="0" fontId="16" fillId="0" borderId="19" xfId="0" applyFont="1" applyBorder="1" applyAlignment="1" applyProtection="1">
      <alignment horizontal="center" vertical="center" textRotation="255" shrinkToFit="1"/>
      <protection locked="0"/>
    </xf>
    <xf numFmtId="0" fontId="16" fillId="0" borderId="20" xfId="0" applyFont="1" applyBorder="1" applyAlignment="1" applyProtection="1">
      <alignment horizontal="center" vertical="center" textRotation="255" shrinkToFit="1"/>
      <protection locked="0"/>
    </xf>
    <xf numFmtId="0" fontId="0" fillId="0" borderId="19" xfId="0" applyBorder="1" applyAlignment="1" applyProtection="1">
      <alignment horizontal="center" vertical="center" textRotation="255" shrinkToFit="1"/>
      <protection locked="0"/>
    </xf>
    <xf numFmtId="0" fontId="20" fillId="0" borderId="26" xfId="0" applyFont="1" applyBorder="1" applyAlignment="1" applyProtection="1">
      <alignment horizontal="center" vertical="center" textRotation="255" wrapText="1"/>
      <protection locked="0"/>
    </xf>
    <xf numFmtId="0" fontId="0" fillId="0" borderId="26" xfId="0" applyBorder="1" applyAlignment="1" applyProtection="1">
      <alignment horizontal="center" vertical="center" textRotation="255"/>
      <protection locked="0"/>
    </xf>
    <xf numFmtId="0" fontId="20" fillId="3" borderId="8" xfId="0" applyFont="1"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49" fillId="0" borderId="0" xfId="0" applyFont="1" applyAlignment="1" applyProtection="1">
      <alignment horizontal="center" vertical="center"/>
      <protection locked="0"/>
    </xf>
    <xf numFmtId="0" fontId="43" fillId="0" borderId="0" xfId="0" applyFont="1" applyAlignment="1" applyProtection="1">
      <alignment horizontal="center" vertical="center"/>
      <protection locked="0"/>
    </xf>
    <xf numFmtId="0" fontId="17" fillId="0" borderId="0" xfId="0" applyFont="1" applyAlignment="1" applyProtection="1">
      <alignment horizontal="left" vertical="center"/>
      <protection locked="0"/>
    </xf>
    <xf numFmtId="0" fontId="37" fillId="0" borderId="0" xfId="0" applyFont="1" applyAlignment="1" applyProtection="1">
      <alignment horizontal="left" vertical="center"/>
      <protection locked="0"/>
    </xf>
    <xf numFmtId="0" fontId="16" fillId="5" borderId="15" xfId="0" applyFont="1" applyFill="1" applyBorder="1" applyAlignment="1" applyProtection="1">
      <alignment horizontal="right" vertical="center" shrinkToFit="1"/>
      <protection locked="0"/>
    </xf>
    <xf numFmtId="0" fontId="16" fillId="5" borderId="0" xfId="0" applyFont="1" applyFill="1" applyAlignment="1" applyProtection="1">
      <alignment horizontal="right" vertical="center" shrinkToFit="1"/>
      <protection locked="0"/>
    </xf>
    <xf numFmtId="0" fontId="15" fillId="6" borderId="12" xfId="0" applyFont="1" applyFill="1" applyBorder="1" applyAlignment="1" applyProtection="1">
      <alignment horizontal="center" vertical="center" wrapText="1" shrinkToFit="1"/>
      <protection locked="0"/>
    </xf>
    <xf numFmtId="0" fontId="15" fillId="6" borderId="18" xfId="0" applyFont="1" applyFill="1" applyBorder="1" applyAlignment="1" applyProtection="1">
      <alignment horizontal="center" vertical="center" shrinkToFit="1"/>
      <protection locked="0"/>
    </xf>
    <xf numFmtId="0" fontId="50" fillId="0" borderId="15" xfId="0" applyFont="1" applyBorder="1" applyProtection="1">
      <alignment vertical="center"/>
      <protection locked="0"/>
    </xf>
    <xf numFmtId="0" fontId="50" fillId="0" borderId="16" xfId="0" applyFont="1" applyBorder="1" applyProtection="1">
      <alignment vertical="center"/>
      <protection locked="0"/>
    </xf>
    <xf numFmtId="0" fontId="25" fillId="8" borderId="41" xfId="0" applyFont="1" applyFill="1" applyBorder="1" applyAlignment="1" applyProtection="1">
      <alignment horizontal="center" vertical="center"/>
      <protection locked="0"/>
    </xf>
    <xf numFmtId="0" fontId="26" fillId="8" borderId="42" xfId="0" applyFont="1" applyFill="1" applyBorder="1" applyAlignment="1" applyProtection="1">
      <alignment horizontal="center" vertical="center"/>
      <protection locked="0"/>
    </xf>
    <xf numFmtId="0" fontId="0" fillId="0" borderId="19" xfId="0" applyBorder="1" applyAlignment="1">
      <alignment horizontal="center" vertical="center" textRotation="255" shrinkToFit="1"/>
    </xf>
    <xf numFmtId="0" fontId="20" fillId="0" borderId="26" xfId="0" applyFont="1" applyBorder="1" applyAlignment="1">
      <alignment horizontal="center" vertical="center" textRotation="255" wrapText="1"/>
    </xf>
    <xf numFmtId="0" fontId="0" fillId="0" borderId="26" xfId="0" applyBorder="1" applyAlignment="1">
      <alignment horizontal="center" vertical="center" textRotation="255"/>
    </xf>
    <xf numFmtId="0" fontId="20" fillId="3" borderId="8" xfId="0" applyFont="1" applyFill="1" applyBorder="1" applyAlignment="1">
      <alignment horizontal="center" vertical="center"/>
    </xf>
    <xf numFmtId="0" fontId="20" fillId="9" borderId="50" xfId="0" applyFont="1" applyFill="1" applyBorder="1">
      <alignment vertical="center"/>
    </xf>
    <xf numFmtId="0" fontId="0" fillId="9" borderId="53" xfId="0" applyFill="1" applyBorder="1">
      <alignment vertical="center"/>
    </xf>
    <xf numFmtId="0" fontId="0" fillId="9" borderId="16" xfId="0" applyFill="1" applyBorder="1" applyAlignment="1">
      <alignment horizontal="center" vertical="center" shrinkToFit="1"/>
    </xf>
    <xf numFmtId="0" fontId="19" fillId="0" borderId="0" xfId="0" applyFont="1" applyAlignment="1">
      <alignment horizontal="center" vertical="center"/>
    </xf>
    <xf numFmtId="0" fontId="17" fillId="0" borderId="0" xfId="0" applyFont="1" applyAlignment="1">
      <alignment horizontal="left" vertical="center"/>
    </xf>
    <xf numFmtId="0" fontId="28" fillId="6" borderId="12" xfId="0" applyFont="1" applyFill="1" applyBorder="1" applyAlignment="1" applyProtection="1">
      <alignment horizontal="center" vertical="center" shrinkToFit="1"/>
      <protection locked="0"/>
    </xf>
    <xf numFmtId="0" fontId="28" fillId="6" borderId="13" xfId="0" applyFont="1" applyFill="1" applyBorder="1" applyAlignment="1" applyProtection="1">
      <alignment horizontal="center" vertical="center" shrinkToFit="1"/>
      <protection locked="0"/>
    </xf>
    <xf numFmtId="0" fontId="29" fillId="0" borderId="15" xfId="0" applyFont="1" applyBorder="1">
      <alignment vertical="center"/>
    </xf>
    <xf numFmtId="0" fontId="29" fillId="0" borderId="16" xfId="0" applyFont="1" applyBorder="1">
      <alignment vertical="center"/>
    </xf>
    <xf numFmtId="0" fontId="25" fillId="8" borderId="41" xfId="0" applyFont="1" applyFill="1" applyBorder="1" applyAlignment="1">
      <alignment horizontal="center" vertical="center"/>
    </xf>
    <xf numFmtId="0" fontId="26" fillId="8" borderId="42" xfId="0" applyFont="1" applyFill="1" applyBorder="1" applyAlignment="1">
      <alignment horizontal="center" vertical="center"/>
    </xf>
    <xf numFmtId="0" fontId="0" fillId="9" borderId="13" xfId="0" applyFill="1" applyBorder="1" applyAlignment="1">
      <alignment horizontal="center" vertical="center"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320;&#22495;&#12415;&#12425;&#12356;&#24540;&#25588;&#37096;/&#20849;&#36890;/&#9733;&#22320;&#26041;&#21109;&#29983;&#25903;&#25588;&#12464;&#12523;&#12540;&#12503;&#9733;/&#9633;&#12375;&#12435;&#12415;&#12379;&#24540;&#25588;&#12503;&#12525;&#12472;&#12455;&#12463;&#12488;/152%20&#12375;&#12435;&#12415;&#12379;&#12481;&#12515;&#12524;&#12531;&#12472;2023/01%20&#20282;&#26360;/04%20%20&#38283;&#20652;&#21608;&#30693;&#12392;&#36984;&#32771;&#26360;&#39006;&#12398;&#20316;&#25104;&#12395;&#12388;&#12356;&#12390;/07&#12288;2&#27425;&#36984;&#32771;&#36984;&#32771;&#26360;&#39006;/2&#27425;&#36984;&#32771;&#26360;&#39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チェックリスト・基本情報入力"/>
      <sheetName val="事業計画書"/>
      <sheetName val="収支計画1年目"/>
      <sheetName val="収支計画2年目"/>
      <sheetName val="収支計画3年目"/>
    </sheetNames>
    <sheetDataSet>
      <sheetData sheetId="0"/>
      <sheetData sheetId="1"/>
      <sheetData sheetId="2">
        <row r="9">
          <cell r="A9">
            <v>2022</v>
          </cell>
        </row>
        <row r="62">
          <cell r="N62">
            <v>0</v>
          </cell>
        </row>
      </sheetData>
      <sheetData sheetId="3">
        <row r="62">
          <cell r="N62">
            <v>0</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A109"/>
  <sheetViews>
    <sheetView tabSelected="1" view="pageBreakPreview" zoomScaleNormal="100" zoomScaleSheetLayoutView="100" workbookViewId="0">
      <selection activeCell="Q23" sqref="Q23:Z24"/>
    </sheetView>
  </sheetViews>
  <sheetFormatPr defaultColWidth="3.33203125" defaultRowHeight="13.2"/>
  <cols>
    <col min="1" max="1" width="4" bestFit="1" customWidth="1"/>
    <col min="2" max="2" width="5.44140625" customWidth="1"/>
    <col min="3" max="3" width="5.88671875" customWidth="1"/>
    <col min="5" max="5" width="5.21875" bestFit="1" customWidth="1"/>
    <col min="7" max="7" width="5.21875" bestFit="1" customWidth="1"/>
    <col min="16" max="16" width="6.21875" customWidth="1"/>
    <col min="17" max="17" width="4.77734375" bestFit="1" customWidth="1"/>
    <col min="25" max="25" width="3.33203125" customWidth="1"/>
    <col min="28" max="28" width="4.44140625" bestFit="1" customWidth="1"/>
  </cols>
  <sheetData>
    <row r="1" spans="1:27" ht="15" customHeight="1">
      <c r="A1" s="154" t="s">
        <v>114</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6"/>
    </row>
    <row r="2" spans="1:27" ht="15" customHeight="1" thickBot="1">
      <c r="A2" s="157"/>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9"/>
    </row>
    <row r="3" spans="1:27" ht="15" customHeight="1">
      <c r="A3" s="1"/>
      <c r="B3" s="1"/>
      <c r="C3" s="1"/>
      <c r="D3" s="1"/>
      <c r="E3" s="1"/>
      <c r="F3" s="1"/>
      <c r="G3" s="1"/>
      <c r="H3" s="1"/>
      <c r="I3" s="1"/>
      <c r="J3" s="1"/>
      <c r="K3" s="1"/>
      <c r="L3" s="1"/>
      <c r="M3" s="1"/>
      <c r="N3" s="1"/>
      <c r="O3" s="1"/>
      <c r="P3" s="1"/>
      <c r="Q3" s="1"/>
      <c r="R3" s="1"/>
      <c r="S3" s="1"/>
      <c r="T3" s="1"/>
      <c r="U3" s="1"/>
      <c r="V3" s="1"/>
      <c r="W3" s="1"/>
      <c r="X3" s="1"/>
      <c r="Y3" s="1"/>
      <c r="Z3" s="1"/>
    </row>
    <row r="4" spans="1:27" ht="15" customHeight="1">
      <c r="A4" s="152"/>
      <c r="B4" s="171" t="s">
        <v>101</v>
      </c>
      <c r="C4" s="171"/>
      <c r="D4" s="171"/>
      <c r="E4" s="171"/>
      <c r="F4" s="171"/>
      <c r="G4" s="171"/>
      <c r="H4" s="171"/>
      <c r="I4" s="171"/>
      <c r="J4" s="171"/>
      <c r="K4" s="171"/>
      <c r="L4" s="171"/>
      <c r="M4" s="171"/>
      <c r="N4" s="171"/>
      <c r="O4" s="171"/>
      <c r="P4" s="171"/>
      <c r="Q4" s="171"/>
      <c r="R4" s="171"/>
      <c r="S4" s="171"/>
      <c r="T4" s="171"/>
      <c r="U4" s="171"/>
      <c r="V4" s="171"/>
      <c r="W4" s="171"/>
      <c r="X4" s="171"/>
      <c r="Y4" s="171"/>
      <c r="Z4" s="171"/>
    </row>
    <row r="5" spans="1:27" ht="15" customHeight="1">
      <c r="A5" s="152"/>
      <c r="B5" s="171"/>
      <c r="C5" s="171"/>
      <c r="D5" s="171"/>
      <c r="E5" s="171"/>
      <c r="F5" s="171"/>
      <c r="G5" s="171"/>
      <c r="H5" s="171"/>
      <c r="I5" s="171"/>
      <c r="J5" s="171"/>
      <c r="K5" s="171"/>
      <c r="L5" s="171"/>
      <c r="M5" s="171"/>
      <c r="N5" s="171"/>
      <c r="O5" s="171"/>
      <c r="P5" s="171"/>
      <c r="Q5" s="171"/>
      <c r="R5" s="171"/>
      <c r="S5" s="171"/>
      <c r="T5" s="171"/>
      <c r="U5" s="171"/>
      <c r="V5" s="171"/>
      <c r="W5" s="171"/>
      <c r="X5" s="171"/>
      <c r="Y5" s="171"/>
      <c r="Z5" s="171"/>
    </row>
    <row r="6" spans="1:27" ht="15" customHeight="1">
      <c r="A6" s="1"/>
      <c r="B6" s="1"/>
      <c r="C6" s="1"/>
      <c r="D6" s="1"/>
      <c r="E6" s="1"/>
      <c r="F6" s="1"/>
      <c r="G6" s="1"/>
      <c r="H6" s="1"/>
      <c r="I6" s="1"/>
      <c r="J6" s="1"/>
      <c r="K6" s="1"/>
      <c r="L6" s="1"/>
      <c r="M6" s="1"/>
      <c r="N6" s="1"/>
      <c r="O6" s="1"/>
      <c r="P6" s="1"/>
      <c r="Q6" s="1"/>
      <c r="R6" s="1"/>
      <c r="S6" s="1"/>
      <c r="T6" s="148"/>
      <c r="U6" s="1"/>
      <c r="V6" s="1"/>
      <c r="W6" s="1"/>
      <c r="X6" s="1"/>
      <c r="Y6" s="1"/>
      <c r="Z6" s="1"/>
    </row>
    <row r="7" spans="1:27" ht="15" customHeight="1">
      <c r="A7" s="149" t="s">
        <v>133</v>
      </c>
      <c r="B7" s="1"/>
      <c r="C7" s="1"/>
      <c r="D7" s="1"/>
      <c r="E7" s="1"/>
      <c r="F7" s="1"/>
      <c r="G7" s="1"/>
      <c r="H7" s="1"/>
      <c r="I7" s="1"/>
      <c r="J7" s="1"/>
      <c r="K7" s="1"/>
      <c r="L7" s="1"/>
      <c r="M7" s="1"/>
      <c r="N7" s="1"/>
      <c r="O7" s="1"/>
      <c r="P7" s="1"/>
      <c r="Q7" s="1"/>
      <c r="R7" s="1"/>
      <c r="S7" s="1"/>
      <c r="T7" s="1"/>
      <c r="U7" s="1"/>
      <c r="V7" s="1"/>
      <c r="W7" s="1"/>
      <c r="X7" s="1"/>
      <c r="Y7" s="1"/>
      <c r="Z7" s="1"/>
    </row>
    <row r="8" spans="1:27" ht="15" customHeight="1">
      <c r="A8" s="1"/>
      <c r="B8" s="1"/>
      <c r="C8" s="1"/>
      <c r="D8" s="1"/>
      <c r="E8" s="1"/>
      <c r="F8" s="1"/>
      <c r="G8" s="1"/>
      <c r="H8" s="1"/>
      <c r="I8" s="1"/>
      <c r="J8" s="1"/>
      <c r="K8" s="1"/>
      <c r="L8" s="1"/>
      <c r="M8" s="1"/>
      <c r="N8" s="1"/>
      <c r="O8" s="31" t="s">
        <v>0</v>
      </c>
      <c r="P8" s="31"/>
      <c r="Q8" s="31" t="s">
        <v>1</v>
      </c>
      <c r="R8" s="132">
        <v>6</v>
      </c>
      <c r="S8" s="31" t="s">
        <v>2</v>
      </c>
      <c r="T8" s="31"/>
      <c r="U8" s="31" t="s">
        <v>3</v>
      </c>
      <c r="V8" s="31"/>
      <c r="W8" s="31" t="s">
        <v>4</v>
      </c>
      <c r="X8" s="31"/>
      <c r="Y8" s="31"/>
      <c r="Z8" s="31"/>
    </row>
    <row r="9" spans="1:27" ht="15" customHeight="1">
      <c r="A9" s="152"/>
      <c r="B9" s="153" t="s">
        <v>5</v>
      </c>
      <c r="C9" s="153"/>
      <c r="D9" s="153"/>
      <c r="E9" s="153"/>
      <c r="F9" s="153"/>
      <c r="G9" s="153"/>
      <c r="H9" s="153"/>
      <c r="I9" s="153"/>
      <c r="J9" s="153"/>
      <c r="K9" s="153"/>
      <c r="L9" s="153"/>
      <c r="M9" s="153"/>
      <c r="N9" s="153"/>
      <c r="O9" s="153"/>
      <c r="P9" s="153"/>
      <c r="Q9" s="153"/>
      <c r="R9" s="153"/>
      <c r="S9" s="153"/>
      <c r="T9" s="153"/>
      <c r="U9" s="153"/>
      <c r="V9" s="153"/>
      <c r="W9" s="153"/>
      <c r="X9" s="153"/>
      <c r="Y9" s="153"/>
      <c r="Z9" s="153"/>
    </row>
    <row r="10" spans="1:27" ht="15" customHeight="1">
      <c r="A10" s="152"/>
      <c r="B10" s="153"/>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row>
    <row r="11" spans="1:27" ht="15" customHeight="1">
      <c r="A11" s="160">
        <v>1</v>
      </c>
      <c r="B11" s="162" t="s">
        <v>6</v>
      </c>
      <c r="C11" s="163"/>
      <c r="D11" s="151" t="s">
        <v>118</v>
      </c>
      <c r="E11" s="150"/>
      <c r="F11" s="150"/>
      <c r="G11" s="150"/>
      <c r="H11" s="150"/>
      <c r="I11" s="150"/>
      <c r="J11" s="150"/>
      <c r="K11" s="150"/>
      <c r="L11" s="150"/>
      <c r="M11" s="150"/>
      <c r="N11" s="150"/>
      <c r="O11" s="150"/>
      <c r="P11" s="150"/>
      <c r="Q11" s="150"/>
      <c r="R11" s="150"/>
      <c r="S11" s="150"/>
      <c r="T11" s="150"/>
      <c r="U11" s="150"/>
      <c r="V11" s="150"/>
      <c r="W11" s="150"/>
      <c r="X11" s="150"/>
      <c r="Y11" s="150"/>
      <c r="Z11" s="150"/>
      <c r="AA11" s="4"/>
    </row>
    <row r="12" spans="1:27" ht="15" customHeight="1">
      <c r="A12" s="161"/>
      <c r="B12" s="164"/>
      <c r="C12" s="165"/>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4"/>
    </row>
    <row r="13" spans="1:27" ht="15" customHeight="1">
      <c r="A13" s="160">
        <v>2</v>
      </c>
      <c r="B13" s="162" t="s">
        <v>7</v>
      </c>
      <c r="C13" s="163"/>
      <c r="D13" s="151" t="s">
        <v>8</v>
      </c>
      <c r="E13" s="170"/>
      <c r="F13" s="170"/>
      <c r="G13" s="170"/>
      <c r="H13" s="170"/>
      <c r="I13" s="170"/>
      <c r="J13" s="170"/>
      <c r="K13" s="170"/>
      <c r="L13" s="170"/>
      <c r="M13" s="170"/>
      <c r="N13" s="170"/>
      <c r="O13" s="170"/>
      <c r="P13" s="170"/>
      <c r="Q13" s="150"/>
      <c r="R13" s="150"/>
      <c r="S13" s="150"/>
      <c r="T13" s="150"/>
      <c r="U13" s="150"/>
      <c r="V13" s="150"/>
      <c r="W13" s="150"/>
      <c r="X13" s="150"/>
      <c r="Y13" s="150"/>
      <c r="Z13" s="150"/>
      <c r="AA13" s="4"/>
    </row>
    <row r="14" spans="1:27" ht="15" customHeight="1">
      <c r="A14" s="161"/>
      <c r="B14" s="164"/>
      <c r="C14" s="165"/>
      <c r="D14" s="170"/>
      <c r="E14" s="170"/>
      <c r="F14" s="170"/>
      <c r="G14" s="170"/>
      <c r="H14" s="170"/>
      <c r="I14" s="170"/>
      <c r="J14" s="170"/>
      <c r="K14" s="170"/>
      <c r="L14" s="170"/>
      <c r="M14" s="170"/>
      <c r="N14" s="170"/>
      <c r="O14" s="170"/>
      <c r="P14" s="170"/>
      <c r="Q14" s="150"/>
      <c r="R14" s="150"/>
      <c r="S14" s="150"/>
      <c r="T14" s="150"/>
      <c r="U14" s="150"/>
      <c r="V14" s="150"/>
      <c r="W14" s="150"/>
      <c r="X14" s="150"/>
      <c r="Y14" s="150"/>
      <c r="Z14" s="150"/>
      <c r="AA14" s="4"/>
    </row>
    <row r="15" spans="1:27" ht="15" customHeight="1">
      <c r="A15" s="160">
        <v>3</v>
      </c>
      <c r="B15" s="166" t="s">
        <v>9</v>
      </c>
      <c r="C15" s="167"/>
      <c r="D15" s="151" t="s">
        <v>10</v>
      </c>
      <c r="E15" s="150"/>
      <c r="F15" s="150"/>
      <c r="G15" s="150"/>
      <c r="H15" s="150"/>
      <c r="I15" s="150"/>
      <c r="J15" s="150"/>
      <c r="K15" s="150"/>
      <c r="L15" s="150"/>
      <c r="M15" s="150"/>
      <c r="N15" s="150"/>
      <c r="O15" s="150"/>
      <c r="P15" s="150"/>
      <c r="Q15" s="150"/>
      <c r="R15" s="150"/>
      <c r="S15" s="150"/>
      <c r="T15" s="150"/>
      <c r="U15" s="150"/>
      <c r="V15" s="150"/>
      <c r="W15" s="150"/>
      <c r="X15" s="150"/>
      <c r="Y15" s="150"/>
      <c r="Z15" s="150"/>
      <c r="AA15" s="4"/>
    </row>
    <row r="16" spans="1:27" ht="29.4" customHeight="1">
      <c r="A16" s="161"/>
      <c r="B16" s="168"/>
      <c r="C16" s="169"/>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4"/>
    </row>
    <row r="17" spans="1:27" ht="15" customHeight="1">
      <c r="A17" s="160">
        <v>4</v>
      </c>
      <c r="B17" s="166" t="s">
        <v>9</v>
      </c>
      <c r="C17" s="167"/>
      <c r="D17" s="151" t="s">
        <v>11</v>
      </c>
      <c r="E17" s="150"/>
      <c r="F17" s="150"/>
      <c r="G17" s="150"/>
      <c r="H17" s="150"/>
      <c r="I17" s="150"/>
      <c r="J17" s="150"/>
      <c r="K17" s="150"/>
      <c r="L17" s="150"/>
      <c r="M17" s="150"/>
      <c r="N17" s="150"/>
      <c r="O17" s="150"/>
      <c r="P17" s="150"/>
      <c r="Q17" s="150"/>
      <c r="R17" s="150"/>
      <c r="S17" s="150"/>
      <c r="T17" s="150"/>
      <c r="U17" s="150"/>
      <c r="V17" s="150"/>
      <c r="W17" s="150"/>
      <c r="X17" s="150"/>
      <c r="Y17" s="150"/>
      <c r="Z17" s="150"/>
      <c r="AA17" s="4"/>
    </row>
    <row r="18" spans="1:27" ht="15" customHeight="1">
      <c r="A18" s="161"/>
      <c r="B18" s="168"/>
      <c r="C18" s="169"/>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4"/>
    </row>
    <row r="19" spans="1:27" ht="15" customHeight="1"/>
    <row r="20" spans="1:27" ht="15" customHeight="1">
      <c r="A20" s="152"/>
      <c r="B20" s="153" t="s">
        <v>12</v>
      </c>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row>
    <row r="21" spans="1:27" ht="15" customHeight="1">
      <c r="A21" s="152"/>
      <c r="B21" s="153"/>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row>
    <row r="22" spans="1:27" ht="15" customHeight="1">
      <c r="A22" s="172" t="s">
        <v>13</v>
      </c>
      <c r="B22" s="172"/>
      <c r="C22" s="172"/>
      <c r="D22" s="173"/>
      <c r="E22" s="173"/>
      <c r="F22" s="173"/>
      <c r="G22" s="173"/>
      <c r="H22" s="173"/>
      <c r="I22" s="173"/>
      <c r="J22" s="173"/>
      <c r="K22" s="173"/>
      <c r="L22" s="173"/>
      <c r="M22" s="173"/>
      <c r="N22" s="172" t="s">
        <v>13</v>
      </c>
      <c r="O22" s="172"/>
      <c r="P22" s="172"/>
      <c r="Q22" s="173"/>
      <c r="R22" s="173"/>
      <c r="S22" s="173"/>
      <c r="T22" s="173"/>
      <c r="U22" s="173"/>
      <c r="V22" s="173"/>
      <c r="W22" s="173"/>
      <c r="X22" s="173"/>
      <c r="Y22" s="173"/>
      <c r="Z22" s="173"/>
    </row>
    <row r="23" spans="1:27" ht="15" customHeight="1">
      <c r="A23" s="161" t="s">
        <v>14</v>
      </c>
      <c r="B23" s="174"/>
      <c r="C23" s="174"/>
      <c r="D23" s="176"/>
      <c r="E23" s="176"/>
      <c r="F23" s="176"/>
      <c r="G23" s="176"/>
      <c r="H23" s="176"/>
      <c r="I23" s="176"/>
      <c r="J23" s="176"/>
      <c r="K23" s="176"/>
      <c r="L23" s="176"/>
      <c r="M23" s="176"/>
      <c r="N23" s="174" t="s">
        <v>15</v>
      </c>
      <c r="O23" s="174"/>
      <c r="P23" s="174"/>
      <c r="Q23" s="176"/>
      <c r="R23" s="176"/>
      <c r="S23" s="176"/>
      <c r="T23" s="176"/>
      <c r="U23" s="176"/>
      <c r="V23" s="176"/>
      <c r="W23" s="176"/>
      <c r="X23" s="176"/>
      <c r="Y23" s="176"/>
      <c r="Z23" s="176"/>
    </row>
    <row r="24" spans="1:27" ht="15" customHeight="1">
      <c r="A24" s="175"/>
      <c r="B24" s="175"/>
      <c r="C24" s="175"/>
      <c r="D24" s="177"/>
      <c r="E24" s="177"/>
      <c r="F24" s="177"/>
      <c r="G24" s="177"/>
      <c r="H24" s="177"/>
      <c r="I24" s="177"/>
      <c r="J24" s="177"/>
      <c r="K24" s="177"/>
      <c r="L24" s="177"/>
      <c r="M24" s="177"/>
      <c r="N24" s="175"/>
      <c r="O24" s="175"/>
      <c r="P24" s="175"/>
      <c r="Q24" s="177"/>
      <c r="R24" s="177"/>
      <c r="S24" s="177"/>
      <c r="T24" s="177"/>
      <c r="U24" s="177"/>
      <c r="V24" s="177"/>
      <c r="W24" s="177"/>
      <c r="X24" s="177"/>
      <c r="Y24" s="177"/>
      <c r="Z24" s="177"/>
    </row>
    <row r="25" spans="1:27" ht="15" customHeight="1" thickBot="1">
      <c r="A25" s="178" t="s">
        <v>16</v>
      </c>
      <c r="B25" s="179"/>
      <c r="C25" s="180"/>
      <c r="D25" s="10" t="s">
        <v>17</v>
      </c>
      <c r="E25" s="11"/>
      <c r="F25" s="11"/>
      <c r="G25" s="11"/>
      <c r="H25" s="11"/>
      <c r="I25" s="11"/>
      <c r="J25" s="11"/>
      <c r="K25" s="11"/>
      <c r="L25" s="11"/>
      <c r="M25" s="11"/>
      <c r="N25" s="11"/>
      <c r="O25" s="11"/>
      <c r="P25" s="11"/>
      <c r="Q25" s="11"/>
      <c r="R25" s="11"/>
      <c r="S25" s="11"/>
      <c r="T25" s="11"/>
      <c r="U25" s="11"/>
      <c r="V25" s="11"/>
      <c r="W25" s="183" t="s">
        <v>18</v>
      </c>
      <c r="X25" s="183"/>
      <c r="Y25" s="183"/>
      <c r="Z25" s="183"/>
    </row>
    <row r="26" spans="1:27" ht="15" customHeight="1" thickBot="1">
      <c r="A26" s="181"/>
      <c r="B26" s="182"/>
      <c r="C26" s="182"/>
      <c r="D26" s="9"/>
      <c r="E26" s="12" t="s">
        <v>19</v>
      </c>
      <c r="F26" s="9"/>
      <c r="G26" s="12" t="s">
        <v>20</v>
      </c>
      <c r="H26" s="12"/>
      <c r="I26" s="12" t="s">
        <v>2</v>
      </c>
      <c r="J26" s="12"/>
      <c r="K26" s="12" t="s">
        <v>3</v>
      </c>
      <c r="L26" s="12"/>
      <c r="M26" s="12" t="s">
        <v>4</v>
      </c>
      <c r="N26" s="2"/>
      <c r="O26" s="2"/>
      <c r="P26" s="2"/>
      <c r="Q26" s="3"/>
      <c r="R26" s="3"/>
      <c r="S26" s="3"/>
      <c r="T26" s="3"/>
      <c r="U26" s="3"/>
      <c r="V26" s="5"/>
      <c r="W26" s="184"/>
      <c r="X26" s="185"/>
      <c r="Y26" s="185"/>
      <c r="Z26" s="186"/>
    </row>
    <row r="27" spans="1:27" ht="15" customHeight="1">
      <c r="A27" s="175" t="s">
        <v>21</v>
      </c>
      <c r="B27" s="175"/>
      <c r="C27" s="175"/>
      <c r="D27" s="187" t="s">
        <v>22</v>
      </c>
      <c r="E27" s="188"/>
      <c r="F27" s="189"/>
      <c r="G27" s="188"/>
      <c r="H27" s="188"/>
      <c r="I27" s="188"/>
      <c r="J27" s="188"/>
      <c r="K27" s="188"/>
      <c r="L27" s="188"/>
      <c r="M27" s="188"/>
      <c r="N27" s="188"/>
      <c r="O27" s="188"/>
      <c r="P27" s="188"/>
      <c r="Q27" s="188"/>
      <c r="R27" s="188"/>
      <c r="S27" s="188"/>
      <c r="T27" s="188"/>
      <c r="U27" s="188"/>
      <c r="V27" s="188"/>
      <c r="W27" s="188"/>
      <c r="X27" s="188"/>
      <c r="Y27" s="188"/>
      <c r="Z27" s="190"/>
    </row>
    <row r="28" spans="1:27" ht="15" customHeight="1">
      <c r="A28" s="175"/>
      <c r="B28" s="175"/>
      <c r="C28" s="175"/>
      <c r="D28" s="187"/>
      <c r="E28" s="189"/>
      <c r="F28" s="189"/>
      <c r="G28" s="189"/>
      <c r="H28" s="189"/>
      <c r="I28" s="189"/>
      <c r="J28" s="189"/>
      <c r="K28" s="189"/>
      <c r="L28" s="189"/>
      <c r="M28" s="189"/>
      <c r="N28" s="189"/>
      <c r="O28" s="189"/>
      <c r="P28" s="189"/>
      <c r="Q28" s="189"/>
      <c r="R28" s="189"/>
      <c r="S28" s="189"/>
      <c r="T28" s="189"/>
      <c r="U28" s="189"/>
      <c r="V28" s="189"/>
      <c r="W28" s="189"/>
      <c r="X28" s="189"/>
      <c r="Y28" s="189"/>
      <c r="Z28" s="191"/>
    </row>
    <row r="29" spans="1:27" ht="15" customHeight="1">
      <c r="A29" s="175"/>
      <c r="B29" s="175"/>
      <c r="C29" s="175"/>
      <c r="D29" s="192"/>
      <c r="E29" s="193"/>
      <c r="F29" s="193"/>
      <c r="G29" s="193"/>
      <c r="H29" s="193"/>
      <c r="I29" s="193"/>
      <c r="J29" s="193"/>
      <c r="K29" s="193"/>
      <c r="L29" s="193"/>
      <c r="M29" s="193"/>
      <c r="N29" s="193"/>
      <c r="O29" s="193"/>
      <c r="P29" s="193"/>
      <c r="Q29" s="193"/>
      <c r="R29" s="193"/>
      <c r="S29" s="193"/>
      <c r="T29" s="193"/>
      <c r="U29" s="193"/>
      <c r="V29" s="193"/>
      <c r="W29" s="193"/>
      <c r="X29" s="193"/>
      <c r="Y29" s="193"/>
      <c r="Z29" s="194"/>
    </row>
    <row r="30" spans="1:27" ht="15" customHeight="1">
      <c r="A30" s="195" t="s">
        <v>23</v>
      </c>
      <c r="B30" s="175"/>
      <c r="C30" s="175"/>
      <c r="D30" s="196" t="s">
        <v>24</v>
      </c>
      <c r="E30" s="188"/>
      <c r="F30" s="188"/>
      <c r="G30" s="188"/>
      <c r="H30" s="188"/>
      <c r="I30" s="188"/>
      <c r="J30" s="188"/>
      <c r="K30" s="188"/>
      <c r="L30" s="188"/>
      <c r="M30" s="188"/>
      <c r="N30" s="188"/>
      <c r="O30" s="188"/>
      <c r="P30" s="188"/>
      <c r="Q30" s="188"/>
      <c r="R30" s="188"/>
      <c r="S30" s="188"/>
      <c r="T30" s="188"/>
      <c r="U30" s="188"/>
      <c r="V30" s="188"/>
      <c r="W30" s="188"/>
      <c r="X30" s="188"/>
      <c r="Y30" s="188"/>
      <c r="Z30" s="190"/>
    </row>
    <row r="31" spans="1:27" ht="15" customHeight="1">
      <c r="A31" s="175"/>
      <c r="B31" s="175"/>
      <c r="C31" s="175"/>
      <c r="D31" s="187"/>
      <c r="E31" s="189"/>
      <c r="F31" s="189"/>
      <c r="G31" s="189"/>
      <c r="H31" s="189"/>
      <c r="I31" s="189"/>
      <c r="J31" s="189"/>
      <c r="K31" s="189"/>
      <c r="L31" s="189"/>
      <c r="M31" s="189"/>
      <c r="N31" s="189"/>
      <c r="O31" s="189"/>
      <c r="P31" s="189"/>
      <c r="Q31" s="189"/>
      <c r="R31" s="189"/>
      <c r="S31" s="189"/>
      <c r="T31" s="189"/>
      <c r="U31" s="189"/>
      <c r="V31" s="189"/>
      <c r="W31" s="189"/>
      <c r="X31" s="189"/>
      <c r="Y31" s="189"/>
      <c r="Z31" s="191"/>
    </row>
    <row r="32" spans="1:27" ht="15" customHeight="1">
      <c r="A32" s="175"/>
      <c r="B32" s="175"/>
      <c r="C32" s="175"/>
      <c r="D32" s="192"/>
      <c r="E32" s="193"/>
      <c r="F32" s="193"/>
      <c r="G32" s="193"/>
      <c r="H32" s="193"/>
      <c r="I32" s="193"/>
      <c r="J32" s="193"/>
      <c r="K32" s="193"/>
      <c r="L32" s="193"/>
      <c r="M32" s="193"/>
      <c r="N32" s="193"/>
      <c r="O32" s="193"/>
      <c r="P32" s="193"/>
      <c r="Q32" s="193"/>
      <c r="R32" s="193"/>
      <c r="S32" s="193"/>
      <c r="T32" s="193"/>
      <c r="U32" s="193"/>
      <c r="V32" s="193"/>
      <c r="W32" s="193"/>
      <c r="X32" s="193"/>
      <c r="Y32" s="193"/>
      <c r="Z32" s="194"/>
    </row>
    <row r="33" spans="1:26" ht="15" customHeight="1">
      <c r="A33" s="195" t="s">
        <v>25</v>
      </c>
      <c r="B33" s="175"/>
      <c r="C33" s="175"/>
      <c r="D33" s="197"/>
      <c r="E33" s="197"/>
      <c r="F33" s="197"/>
      <c r="G33" s="197"/>
      <c r="H33" s="197"/>
      <c r="I33" s="197"/>
      <c r="J33" s="197"/>
      <c r="K33" s="197"/>
      <c r="L33" s="197"/>
      <c r="M33" s="197"/>
      <c r="N33" s="175" t="s">
        <v>26</v>
      </c>
      <c r="O33" s="175"/>
      <c r="P33" s="175"/>
      <c r="Q33" s="177"/>
      <c r="R33" s="177"/>
      <c r="S33" s="177"/>
      <c r="T33" s="177"/>
      <c r="U33" s="177"/>
      <c r="V33" s="177"/>
      <c r="W33" s="177"/>
      <c r="X33" s="177"/>
      <c r="Y33" s="177"/>
      <c r="Z33" s="177"/>
    </row>
    <row r="34" spans="1:26" ht="15" customHeight="1">
      <c r="A34" s="175"/>
      <c r="B34" s="175"/>
      <c r="C34" s="175"/>
      <c r="D34" s="197"/>
      <c r="E34" s="197"/>
      <c r="F34" s="197"/>
      <c r="G34" s="197"/>
      <c r="H34" s="197"/>
      <c r="I34" s="197"/>
      <c r="J34" s="197"/>
      <c r="K34" s="197"/>
      <c r="L34" s="197"/>
      <c r="M34" s="197"/>
      <c r="N34" s="175"/>
      <c r="O34" s="175"/>
      <c r="P34" s="175"/>
      <c r="Q34" s="177"/>
      <c r="R34" s="177"/>
      <c r="S34" s="177"/>
      <c r="T34" s="177"/>
      <c r="U34" s="177"/>
      <c r="V34" s="177"/>
      <c r="W34" s="177"/>
      <c r="X34" s="177"/>
      <c r="Y34" s="177"/>
      <c r="Z34" s="177"/>
    </row>
    <row r="35" spans="1:26" ht="15" customHeight="1" thickBot="1">
      <c r="A35" s="198" t="s">
        <v>27</v>
      </c>
      <c r="B35" s="199"/>
      <c r="C35" s="200"/>
      <c r="D35" s="201" t="s">
        <v>17</v>
      </c>
      <c r="E35" s="202"/>
      <c r="F35" s="202"/>
      <c r="G35" s="202"/>
      <c r="H35" s="202"/>
      <c r="I35" s="202"/>
      <c r="J35" s="202"/>
      <c r="K35" s="202"/>
      <c r="L35" s="202"/>
      <c r="M35" s="202"/>
      <c r="N35" s="202"/>
      <c r="O35" s="202"/>
      <c r="P35" s="202"/>
      <c r="Q35" s="202"/>
      <c r="R35" s="202"/>
      <c r="S35" s="202"/>
      <c r="T35" s="202"/>
      <c r="U35" s="202"/>
      <c r="V35" s="202"/>
      <c r="W35" s="202"/>
      <c r="X35" s="202"/>
      <c r="Y35" s="202"/>
      <c r="Z35" s="203"/>
    </row>
    <row r="36" spans="1:26" ht="15" customHeight="1">
      <c r="A36" s="198"/>
      <c r="B36" s="199"/>
      <c r="C36" s="199"/>
      <c r="D36" s="6"/>
      <c r="E36" s="189" t="s">
        <v>28</v>
      </c>
      <c r="F36" s="189"/>
      <c r="G36" s="189"/>
      <c r="H36" s="189"/>
      <c r="I36" s="189"/>
      <c r="J36" s="189"/>
      <c r="K36" s="189"/>
      <c r="L36" s="189"/>
      <c r="M36" s="189"/>
      <c r="N36" s="189"/>
      <c r="O36" s="189"/>
      <c r="P36" s="189"/>
      <c r="Q36" s="189"/>
      <c r="R36" s="189"/>
      <c r="S36" s="189"/>
      <c r="T36" s="189"/>
      <c r="U36" s="189"/>
      <c r="V36" s="189"/>
      <c r="W36" s="189"/>
      <c r="X36" s="189"/>
      <c r="Y36" s="189"/>
      <c r="Z36" s="191"/>
    </row>
    <row r="37" spans="1:26" ht="15" customHeight="1">
      <c r="A37" s="198"/>
      <c r="B37" s="199"/>
      <c r="C37" s="199"/>
      <c r="D37" s="7"/>
      <c r="E37" s="189" t="s">
        <v>29</v>
      </c>
      <c r="F37" s="189"/>
      <c r="G37" s="189"/>
      <c r="H37" s="189"/>
      <c r="I37" s="189"/>
      <c r="J37" s="189"/>
      <c r="K37" s="189"/>
      <c r="L37" s="189"/>
      <c r="M37" s="189"/>
      <c r="N37" s="189"/>
      <c r="O37" s="189"/>
      <c r="P37" s="189"/>
      <c r="Q37" s="189"/>
      <c r="R37" s="189"/>
      <c r="S37" s="189"/>
      <c r="T37" s="189"/>
      <c r="U37" s="189"/>
      <c r="V37" s="189"/>
      <c r="W37" s="189"/>
      <c r="X37" s="189"/>
      <c r="Y37" s="189"/>
      <c r="Z37" s="191"/>
    </row>
    <row r="38" spans="1:26" ht="15" customHeight="1" thickBot="1">
      <c r="A38" s="198"/>
      <c r="B38" s="199"/>
      <c r="C38" s="199"/>
      <c r="D38" s="8"/>
      <c r="E38" s="204" t="s">
        <v>30</v>
      </c>
      <c r="F38" s="204"/>
      <c r="G38" s="204"/>
      <c r="H38" s="205" t="s">
        <v>112</v>
      </c>
      <c r="I38" s="206"/>
      <c r="J38" s="206"/>
      <c r="K38" s="206"/>
      <c r="L38" s="206"/>
      <c r="M38" s="206"/>
      <c r="N38" s="206"/>
      <c r="O38" s="206"/>
      <c r="P38" s="206"/>
      <c r="Q38" s="206"/>
      <c r="R38" s="206"/>
      <c r="S38" s="206"/>
      <c r="T38" s="206"/>
      <c r="U38" s="206"/>
      <c r="V38" s="206"/>
      <c r="W38" s="206"/>
      <c r="X38" s="206"/>
      <c r="Y38" s="206"/>
      <c r="Z38" s="207"/>
    </row>
    <row r="39" spans="1:26" ht="15" customHeight="1">
      <c r="A39" s="198"/>
      <c r="B39" s="199"/>
      <c r="C39" s="200"/>
      <c r="D39" s="192" t="s">
        <v>119</v>
      </c>
      <c r="E39" s="193"/>
      <c r="F39" s="193"/>
      <c r="G39" s="193"/>
      <c r="H39" s="193"/>
      <c r="I39" s="193"/>
      <c r="J39" s="193"/>
      <c r="K39" s="193"/>
      <c r="L39" s="193"/>
      <c r="M39" s="193"/>
      <c r="N39" s="193"/>
      <c r="O39" s="193"/>
      <c r="P39" s="193"/>
      <c r="Q39" s="193"/>
      <c r="R39" s="193"/>
      <c r="S39" s="193"/>
      <c r="T39" s="193"/>
      <c r="U39" s="193"/>
      <c r="V39" s="193"/>
      <c r="W39" s="193"/>
      <c r="X39" s="193"/>
      <c r="Y39" s="193"/>
      <c r="Z39" s="194"/>
    </row>
    <row r="40" spans="1:26" ht="15" customHeight="1"/>
    <row r="41" spans="1:26" ht="15" customHeight="1"/>
    <row r="42" spans="1:26" ht="15" customHeight="1"/>
    <row r="43" spans="1:26" ht="15" customHeight="1"/>
    <row r="44" spans="1:26" ht="15" customHeight="1"/>
    <row r="45" spans="1:26" ht="15" customHeight="1"/>
    <row r="46" spans="1:26" ht="15" customHeight="1"/>
    <row r="47" spans="1:26" ht="15" customHeight="1"/>
    <row r="48" spans="1:2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sheetData>
  <mergeCells count="51">
    <mergeCell ref="A33:C34"/>
    <mergeCell ref="D33:M34"/>
    <mergeCell ref="N33:P34"/>
    <mergeCell ref="Q33:Z34"/>
    <mergeCell ref="A35:C39"/>
    <mergeCell ref="D35:Z35"/>
    <mergeCell ref="E36:Z36"/>
    <mergeCell ref="E37:Z37"/>
    <mergeCell ref="E38:G38"/>
    <mergeCell ref="H38:Z38"/>
    <mergeCell ref="D39:Z39"/>
    <mergeCell ref="D27:Z27"/>
    <mergeCell ref="D28:Z29"/>
    <mergeCell ref="A30:C32"/>
    <mergeCell ref="D30:Z30"/>
    <mergeCell ref="D31:Z32"/>
    <mergeCell ref="A27:C29"/>
    <mergeCell ref="A23:C24"/>
    <mergeCell ref="D23:M24"/>
    <mergeCell ref="N23:P24"/>
    <mergeCell ref="Q23:Z24"/>
    <mergeCell ref="A25:C26"/>
    <mergeCell ref="W25:Z25"/>
    <mergeCell ref="W26:Z26"/>
    <mergeCell ref="A20:A21"/>
    <mergeCell ref="B20:Z21"/>
    <mergeCell ref="A22:C22"/>
    <mergeCell ref="D22:M22"/>
    <mergeCell ref="N22:P22"/>
    <mergeCell ref="Q22:Z22"/>
    <mergeCell ref="D17:P18"/>
    <mergeCell ref="A1:AA2"/>
    <mergeCell ref="A15:A16"/>
    <mergeCell ref="A13:A14"/>
    <mergeCell ref="B11:C12"/>
    <mergeCell ref="B15:C16"/>
    <mergeCell ref="B17:C18"/>
    <mergeCell ref="B13:C14"/>
    <mergeCell ref="A17:A18"/>
    <mergeCell ref="A11:A12"/>
    <mergeCell ref="D13:P14"/>
    <mergeCell ref="Q11:Z12"/>
    <mergeCell ref="Q15:Z16"/>
    <mergeCell ref="Q17:Z18"/>
    <mergeCell ref="A4:A5"/>
    <mergeCell ref="B4:Z5"/>
    <mergeCell ref="Q13:Z14"/>
    <mergeCell ref="D11:P12"/>
    <mergeCell ref="D15:P16"/>
    <mergeCell ref="A9:A10"/>
    <mergeCell ref="B9:Z10"/>
  </mergeCells>
  <phoneticPr fontId="1"/>
  <dataValidations count="3">
    <dataValidation type="list" allowBlank="1" showInputMessage="1" showErrorMessage="1" sqref="Q15:Z18" xr:uid="{00000000-0002-0000-0000-000000000000}">
      <formula1>"✔,該当なし,"</formula1>
    </dataValidation>
    <dataValidation type="list" allowBlank="1" showInputMessage="1" showErrorMessage="1" sqref="D36:D38 D26 F26" xr:uid="{00000000-0002-0000-0000-000001000000}">
      <formula1>"✔,"</formula1>
    </dataValidation>
    <dataValidation type="list" allowBlank="1" showInputMessage="1" showErrorMessage="1" sqref="Q11:Z14" xr:uid="{00000000-0002-0000-0000-000002000000}">
      <formula1>"✔"</formula1>
    </dataValidation>
  </dataValidations>
  <pageMargins left="0.70866141732283472" right="0.70866141732283472" top="0.74803149606299213" bottom="0.74803149606299213" header="0.31496062992125984" footer="0.31496062992125984"/>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G221"/>
  <sheetViews>
    <sheetView view="pageBreakPreview" topLeftCell="A121" zoomScaleNormal="100" zoomScaleSheetLayoutView="100" workbookViewId="0">
      <selection activeCell="A6" sqref="A6:Z9"/>
    </sheetView>
  </sheetViews>
  <sheetFormatPr defaultColWidth="3.33203125" defaultRowHeight="13.2"/>
  <cols>
    <col min="1" max="1" width="4.6640625" customWidth="1"/>
    <col min="2" max="2" width="4.21875" customWidth="1"/>
    <col min="3" max="3" width="3.44140625" customWidth="1"/>
    <col min="4" max="4" width="3.88671875" customWidth="1"/>
    <col min="5" max="5" width="4.33203125" customWidth="1"/>
    <col min="6" max="7" width="4.44140625" customWidth="1"/>
    <col min="8" max="8" width="4.6640625" customWidth="1"/>
    <col min="9" max="9" width="5.88671875" customWidth="1"/>
    <col min="14" max="14" width="4.44140625" customWidth="1"/>
    <col min="16" max="16" width="4.88671875" customWidth="1"/>
    <col min="24" max="25" width="4.33203125" customWidth="1"/>
    <col min="26" max="26" width="5.44140625" customWidth="1"/>
    <col min="29" max="29" width="5" customWidth="1"/>
  </cols>
  <sheetData>
    <row r="1" spans="1:29" ht="15" customHeight="1">
      <c r="A1" s="214" t="s">
        <v>105</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134"/>
    </row>
    <row r="2" spans="1:29" ht="34.200000000000003"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134"/>
    </row>
    <row r="3" spans="1:29" ht="15" customHeight="1">
      <c r="A3" s="152">
        <v>1</v>
      </c>
      <c r="B3" s="153" t="s">
        <v>31</v>
      </c>
      <c r="C3" s="153"/>
      <c r="D3" s="153"/>
      <c r="E3" s="153"/>
      <c r="F3" s="153"/>
      <c r="G3" s="153"/>
      <c r="H3" s="153"/>
      <c r="I3" s="153"/>
      <c r="J3" s="153"/>
      <c r="K3" s="153"/>
      <c r="L3" s="153"/>
      <c r="M3" s="153"/>
      <c r="N3" s="153"/>
      <c r="O3" s="153"/>
      <c r="P3" s="153"/>
      <c r="Q3" s="153"/>
      <c r="R3" s="153"/>
      <c r="S3" s="153"/>
      <c r="T3" s="153"/>
      <c r="U3" s="153"/>
      <c r="V3" s="153"/>
      <c r="W3" s="153"/>
      <c r="X3" s="153"/>
      <c r="Y3" s="153"/>
      <c r="Z3" s="153"/>
      <c r="AA3" s="135"/>
    </row>
    <row r="4" spans="1:29" ht="15" customHeight="1">
      <c r="A4" s="15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35"/>
    </row>
    <row r="5" spans="1:29" ht="15" customHeight="1">
      <c r="A5" s="231" t="s">
        <v>116</v>
      </c>
      <c r="B5" s="232"/>
      <c r="C5" s="232"/>
      <c r="D5" s="232"/>
      <c r="E5" s="232"/>
      <c r="F5" s="232"/>
      <c r="G5" s="232"/>
      <c r="H5" s="232"/>
      <c r="I5" s="232"/>
      <c r="J5" s="232"/>
      <c r="K5" s="232"/>
      <c r="L5" s="232"/>
      <c r="M5" s="232"/>
      <c r="N5" s="232"/>
      <c r="O5" s="232"/>
      <c r="P5" s="232"/>
      <c r="Q5" s="232"/>
      <c r="R5" s="232"/>
      <c r="S5" s="232"/>
      <c r="T5" s="232"/>
      <c r="U5" s="232"/>
      <c r="V5" s="232"/>
      <c r="W5" s="232"/>
      <c r="X5" s="232"/>
      <c r="Y5" s="232"/>
      <c r="Z5" s="233"/>
      <c r="AA5" s="136"/>
    </row>
    <row r="6" spans="1:29" ht="15" customHeight="1">
      <c r="A6" s="225"/>
      <c r="B6" s="226"/>
      <c r="C6" s="226"/>
      <c r="D6" s="226"/>
      <c r="E6" s="226"/>
      <c r="F6" s="226"/>
      <c r="G6" s="226"/>
      <c r="H6" s="226"/>
      <c r="I6" s="226"/>
      <c r="J6" s="226"/>
      <c r="K6" s="226"/>
      <c r="L6" s="226"/>
      <c r="M6" s="226"/>
      <c r="N6" s="226"/>
      <c r="O6" s="226"/>
      <c r="P6" s="226"/>
      <c r="Q6" s="226"/>
      <c r="R6" s="226"/>
      <c r="S6" s="226"/>
      <c r="T6" s="226"/>
      <c r="U6" s="226"/>
      <c r="V6" s="226"/>
      <c r="W6" s="226"/>
      <c r="X6" s="226"/>
      <c r="Y6" s="226"/>
      <c r="Z6" s="227"/>
      <c r="AA6" s="136"/>
    </row>
    <row r="7" spans="1:29" ht="15" customHeight="1">
      <c r="A7" s="225"/>
      <c r="B7" s="226"/>
      <c r="C7" s="226"/>
      <c r="D7" s="226"/>
      <c r="E7" s="226"/>
      <c r="F7" s="226"/>
      <c r="G7" s="226"/>
      <c r="H7" s="226"/>
      <c r="I7" s="226"/>
      <c r="J7" s="226"/>
      <c r="K7" s="226"/>
      <c r="L7" s="226"/>
      <c r="M7" s="226"/>
      <c r="N7" s="226"/>
      <c r="O7" s="226"/>
      <c r="P7" s="226"/>
      <c r="Q7" s="226"/>
      <c r="R7" s="226"/>
      <c r="S7" s="226"/>
      <c r="T7" s="226"/>
      <c r="U7" s="226"/>
      <c r="V7" s="226"/>
      <c r="W7" s="226"/>
      <c r="X7" s="226"/>
      <c r="Y7" s="226"/>
      <c r="Z7" s="227"/>
      <c r="AA7" s="136"/>
    </row>
    <row r="8" spans="1:29" ht="15" customHeight="1">
      <c r="A8" s="225"/>
      <c r="B8" s="226"/>
      <c r="C8" s="226"/>
      <c r="D8" s="226"/>
      <c r="E8" s="226"/>
      <c r="F8" s="226"/>
      <c r="G8" s="226"/>
      <c r="H8" s="226"/>
      <c r="I8" s="226"/>
      <c r="J8" s="226"/>
      <c r="K8" s="226"/>
      <c r="L8" s="226"/>
      <c r="M8" s="226"/>
      <c r="N8" s="226"/>
      <c r="O8" s="226"/>
      <c r="P8" s="226"/>
      <c r="Q8" s="226"/>
      <c r="R8" s="226"/>
      <c r="S8" s="226"/>
      <c r="T8" s="226"/>
      <c r="U8" s="226"/>
      <c r="V8" s="226"/>
      <c r="W8" s="226"/>
      <c r="X8" s="226"/>
      <c r="Y8" s="226"/>
      <c r="Z8" s="227"/>
      <c r="AA8" s="136"/>
    </row>
    <row r="9" spans="1:29" ht="15" customHeight="1">
      <c r="A9" s="228"/>
      <c r="B9" s="229"/>
      <c r="C9" s="229"/>
      <c r="D9" s="229"/>
      <c r="E9" s="229"/>
      <c r="F9" s="229"/>
      <c r="G9" s="229"/>
      <c r="H9" s="229"/>
      <c r="I9" s="229"/>
      <c r="J9" s="229"/>
      <c r="K9" s="229"/>
      <c r="L9" s="229"/>
      <c r="M9" s="229"/>
      <c r="N9" s="229"/>
      <c r="O9" s="229"/>
      <c r="P9" s="229"/>
      <c r="Q9" s="229"/>
      <c r="R9" s="229"/>
      <c r="S9" s="229"/>
      <c r="T9" s="229"/>
      <c r="U9" s="229"/>
      <c r="V9" s="229"/>
      <c r="W9" s="229"/>
      <c r="X9" s="229"/>
      <c r="Y9" s="229"/>
      <c r="Z9" s="230"/>
      <c r="AA9" s="136"/>
      <c r="AC9">
        <f>LEN(A6)</f>
        <v>0</v>
      </c>
    </row>
    <row r="10" spans="1:29" ht="15" customHeight="1">
      <c r="A10" s="152">
        <v>2</v>
      </c>
      <c r="B10" s="221" t="s">
        <v>131</v>
      </c>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143"/>
    </row>
    <row r="11" spans="1:29" ht="15" customHeight="1">
      <c r="A11" s="152"/>
      <c r="B11" s="221"/>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144"/>
    </row>
    <row r="12" spans="1:29" ht="15" customHeight="1">
      <c r="A12" s="222" t="s">
        <v>117</v>
      </c>
      <c r="B12" s="223"/>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4"/>
      <c r="AA12" s="144"/>
    </row>
    <row r="13" spans="1:29" ht="15" customHeight="1">
      <c r="A13" s="215"/>
      <c r="B13" s="216"/>
      <c r="C13" s="216"/>
      <c r="D13" s="216"/>
      <c r="E13" s="216"/>
      <c r="F13" s="216"/>
      <c r="G13" s="216"/>
      <c r="H13" s="216"/>
      <c r="I13" s="216"/>
      <c r="J13" s="216"/>
      <c r="K13" s="216"/>
      <c r="L13" s="216"/>
      <c r="M13" s="216"/>
      <c r="N13" s="216"/>
      <c r="O13" s="216"/>
      <c r="P13" s="216"/>
      <c r="Q13" s="216"/>
      <c r="R13" s="216"/>
      <c r="S13" s="216"/>
      <c r="T13" s="216"/>
      <c r="U13" s="216"/>
      <c r="V13" s="216"/>
      <c r="W13" s="216"/>
      <c r="X13" s="216"/>
      <c r="Y13" s="216"/>
      <c r="Z13" s="217"/>
      <c r="AA13" s="144"/>
    </row>
    <row r="14" spans="1:29" ht="15" customHeight="1">
      <c r="A14" s="215"/>
      <c r="B14" s="216"/>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17"/>
      <c r="AA14" s="144"/>
    </row>
    <row r="15" spans="1:29" ht="15" customHeight="1">
      <c r="A15" s="215"/>
      <c r="B15" s="216"/>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7"/>
      <c r="AA15" s="144"/>
    </row>
    <row r="16" spans="1:29" ht="15" customHeight="1">
      <c r="A16" s="215"/>
      <c r="B16" s="216"/>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7"/>
      <c r="AA16" s="144"/>
    </row>
    <row r="17" spans="1:29" ht="1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7"/>
      <c r="AA17" s="144"/>
    </row>
    <row r="18" spans="1:29" ht="15" customHeight="1">
      <c r="A18" s="215"/>
      <c r="B18" s="216"/>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7"/>
      <c r="AA18" s="144"/>
    </row>
    <row r="19" spans="1:29" ht="15" customHeight="1">
      <c r="A19" s="215"/>
      <c r="B19" s="216"/>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7"/>
      <c r="AA19" s="144"/>
    </row>
    <row r="20" spans="1:29" ht="15" customHeight="1">
      <c r="A20" s="215"/>
      <c r="B20" s="216"/>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7"/>
      <c r="AA20" s="144"/>
    </row>
    <row r="21" spans="1:29" ht="15" customHeight="1">
      <c r="A21" s="215"/>
      <c r="B21" s="216"/>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7"/>
      <c r="AA21" s="144"/>
    </row>
    <row r="22" spans="1:29" ht="15" customHeight="1">
      <c r="A22" s="215"/>
      <c r="B22" s="216"/>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7"/>
      <c r="AA22" s="144"/>
    </row>
    <row r="23" spans="1:29" ht="15" customHeight="1">
      <c r="A23" s="218"/>
      <c r="B23" s="219"/>
      <c r="C23" s="219"/>
      <c r="D23" s="219"/>
      <c r="E23" s="219"/>
      <c r="F23" s="219"/>
      <c r="G23" s="219"/>
      <c r="H23" s="219"/>
      <c r="I23" s="219"/>
      <c r="J23" s="219"/>
      <c r="K23" s="219"/>
      <c r="L23" s="219"/>
      <c r="M23" s="219"/>
      <c r="N23" s="219"/>
      <c r="O23" s="219"/>
      <c r="P23" s="219"/>
      <c r="Q23" s="219"/>
      <c r="R23" s="219"/>
      <c r="S23" s="219"/>
      <c r="T23" s="219"/>
      <c r="U23" s="219"/>
      <c r="V23" s="219"/>
      <c r="W23" s="219"/>
      <c r="X23" s="219"/>
      <c r="Y23" s="219"/>
      <c r="Z23" s="220"/>
      <c r="AA23" s="145"/>
      <c r="AC23">
        <f>LEN(A13)</f>
        <v>0</v>
      </c>
    </row>
    <row r="24" spans="1:29" ht="15" customHeight="1">
      <c r="A24" s="152">
        <v>3</v>
      </c>
      <c r="B24" s="245" t="s">
        <v>98</v>
      </c>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7"/>
      <c r="AA24" s="137"/>
    </row>
    <row r="25" spans="1:29" ht="15" customHeight="1">
      <c r="A25" s="152"/>
      <c r="B25" s="248"/>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50"/>
      <c r="AA25" s="137"/>
    </row>
    <row r="26" spans="1:29" ht="16.2" customHeight="1">
      <c r="A26" s="257" t="s">
        <v>103</v>
      </c>
      <c r="B26" s="258"/>
      <c r="C26" s="258"/>
      <c r="D26" s="258"/>
      <c r="E26" s="258"/>
      <c r="F26" s="258"/>
      <c r="G26" s="258"/>
      <c r="H26" s="258"/>
      <c r="I26" s="258"/>
      <c r="J26" s="258"/>
      <c r="K26" s="258"/>
      <c r="L26" s="258"/>
      <c r="M26" s="258"/>
      <c r="N26" s="258"/>
      <c r="O26" s="258"/>
      <c r="P26" s="258"/>
      <c r="Q26" s="258"/>
      <c r="R26" s="258"/>
      <c r="S26" s="258"/>
      <c r="T26" s="258"/>
      <c r="U26" s="258"/>
      <c r="V26" s="258"/>
      <c r="W26" s="258"/>
      <c r="X26" s="258"/>
      <c r="Y26" s="258"/>
      <c r="Z26" s="259"/>
      <c r="AA26" s="138"/>
    </row>
    <row r="27" spans="1:29" ht="15" customHeight="1">
      <c r="A27" s="251"/>
      <c r="B27" s="252"/>
      <c r="C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3"/>
      <c r="AA27" s="139"/>
    </row>
    <row r="28" spans="1:29" ht="15" customHeight="1">
      <c r="A28" s="251"/>
      <c r="B28" s="252"/>
      <c r="C28" s="252"/>
      <c r="D28" s="252"/>
      <c r="E28" s="252"/>
      <c r="F28" s="252"/>
      <c r="G28" s="252"/>
      <c r="H28" s="252"/>
      <c r="I28" s="252"/>
      <c r="J28" s="252"/>
      <c r="K28" s="252"/>
      <c r="L28" s="252"/>
      <c r="M28" s="252"/>
      <c r="N28" s="252"/>
      <c r="O28" s="252"/>
      <c r="P28" s="252"/>
      <c r="Q28" s="252"/>
      <c r="R28" s="252"/>
      <c r="S28" s="252"/>
      <c r="T28" s="252"/>
      <c r="U28" s="252"/>
      <c r="V28" s="252"/>
      <c r="W28" s="252"/>
      <c r="X28" s="252"/>
      <c r="Y28" s="252"/>
      <c r="Z28" s="253"/>
      <c r="AA28" s="139"/>
    </row>
    <row r="29" spans="1:29" ht="15" customHeight="1">
      <c r="A29" s="251"/>
      <c r="B29" s="252"/>
      <c r="C29" s="252"/>
      <c r="D29" s="252"/>
      <c r="E29" s="252"/>
      <c r="F29" s="252"/>
      <c r="G29" s="252"/>
      <c r="H29" s="252"/>
      <c r="I29" s="252"/>
      <c r="J29" s="252"/>
      <c r="K29" s="252"/>
      <c r="L29" s="252"/>
      <c r="M29" s="252"/>
      <c r="N29" s="252"/>
      <c r="O29" s="252"/>
      <c r="P29" s="252"/>
      <c r="Q29" s="252"/>
      <c r="R29" s="252"/>
      <c r="S29" s="252"/>
      <c r="T29" s="252"/>
      <c r="U29" s="252"/>
      <c r="V29" s="252"/>
      <c r="W29" s="252"/>
      <c r="X29" s="252"/>
      <c r="Y29" s="252"/>
      <c r="Z29" s="253"/>
      <c r="AA29" s="139"/>
    </row>
    <row r="30" spans="1:29" ht="15" customHeight="1">
      <c r="A30" s="251"/>
      <c r="B30" s="252"/>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3"/>
      <c r="AA30" s="139"/>
    </row>
    <row r="31" spans="1:29" ht="15" customHeight="1">
      <c r="A31" s="251"/>
      <c r="B31" s="252"/>
      <c r="C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3"/>
      <c r="AA31" s="139"/>
    </row>
    <row r="32" spans="1:29" ht="15" customHeight="1">
      <c r="A32" s="251"/>
      <c r="B32" s="252"/>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3"/>
      <c r="AA32" s="139"/>
    </row>
    <row r="33" spans="1:29" ht="15" customHeight="1">
      <c r="A33" s="251"/>
      <c r="B33" s="252"/>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3"/>
      <c r="AA33" s="139"/>
    </row>
    <row r="34" spans="1:29" ht="15" customHeight="1">
      <c r="A34" s="251"/>
      <c r="B34" s="252"/>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3"/>
      <c r="AA34" s="139"/>
    </row>
    <row r="35" spans="1:29" ht="15" customHeight="1">
      <c r="A35" s="251"/>
      <c r="B35" s="252"/>
      <c r="C35" s="252"/>
      <c r="D35" s="252"/>
      <c r="E35" s="252"/>
      <c r="F35" s="252"/>
      <c r="G35" s="252"/>
      <c r="H35" s="252"/>
      <c r="I35" s="252"/>
      <c r="J35" s="252"/>
      <c r="K35" s="252"/>
      <c r="L35" s="252"/>
      <c r="M35" s="252"/>
      <c r="N35" s="252"/>
      <c r="O35" s="252"/>
      <c r="P35" s="252"/>
      <c r="Q35" s="252"/>
      <c r="R35" s="252"/>
      <c r="S35" s="252"/>
      <c r="T35" s="252"/>
      <c r="U35" s="252"/>
      <c r="V35" s="252"/>
      <c r="W35" s="252"/>
      <c r="X35" s="252"/>
      <c r="Y35" s="252"/>
      <c r="Z35" s="253"/>
      <c r="AA35" s="139"/>
    </row>
    <row r="36" spans="1:29" ht="15" customHeight="1">
      <c r="A36" s="254"/>
      <c r="B36" s="255"/>
      <c r="C36" s="255"/>
      <c r="D36" s="255"/>
      <c r="E36" s="255"/>
      <c r="F36" s="255"/>
      <c r="G36" s="255"/>
      <c r="H36" s="255"/>
      <c r="I36" s="255"/>
      <c r="J36" s="255"/>
      <c r="K36" s="255"/>
      <c r="L36" s="255"/>
      <c r="M36" s="255"/>
      <c r="N36" s="255"/>
      <c r="O36" s="255"/>
      <c r="P36" s="255"/>
      <c r="Q36" s="255"/>
      <c r="R36" s="255"/>
      <c r="S36" s="255"/>
      <c r="T36" s="255"/>
      <c r="U36" s="255"/>
      <c r="V36" s="255"/>
      <c r="W36" s="255"/>
      <c r="X36" s="255"/>
      <c r="Y36" s="255"/>
      <c r="Z36" s="256"/>
      <c r="AA36" s="139"/>
      <c r="AC36">
        <f>LEN(A27)</f>
        <v>0</v>
      </c>
    </row>
    <row r="37" spans="1:29" ht="15" customHeight="1">
      <c r="A37" s="152">
        <v>4</v>
      </c>
      <c r="B37" s="221" t="s">
        <v>99</v>
      </c>
      <c r="C37" s="221"/>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137"/>
    </row>
    <row r="38" spans="1:29" ht="15" customHeight="1">
      <c r="A38" s="152"/>
      <c r="B38" s="221"/>
      <c r="C38" s="221"/>
      <c r="D38" s="221"/>
      <c r="E38" s="221"/>
      <c r="F38" s="221"/>
      <c r="G38" s="221"/>
      <c r="H38" s="221"/>
      <c r="I38" s="221"/>
      <c r="J38" s="221"/>
      <c r="K38" s="221"/>
      <c r="L38" s="221"/>
      <c r="M38" s="221"/>
      <c r="N38" s="221"/>
      <c r="O38" s="221"/>
      <c r="P38" s="221"/>
      <c r="Q38" s="221"/>
      <c r="R38" s="221"/>
      <c r="S38" s="221"/>
      <c r="T38" s="221"/>
      <c r="U38" s="221"/>
      <c r="V38" s="221"/>
      <c r="W38" s="221"/>
      <c r="X38" s="221"/>
      <c r="Y38" s="221"/>
      <c r="Z38" s="221"/>
      <c r="AA38" s="137"/>
    </row>
    <row r="39" spans="1:29" ht="25.5" customHeight="1">
      <c r="A39" s="240" t="s">
        <v>120</v>
      </c>
      <c r="B39" s="241"/>
      <c r="C39" s="241"/>
      <c r="D39" s="241"/>
      <c r="E39" s="241"/>
      <c r="F39" s="241"/>
      <c r="G39" s="241"/>
      <c r="H39" s="241"/>
      <c r="I39" s="241"/>
      <c r="J39" s="241"/>
      <c r="K39" s="241"/>
      <c r="L39" s="241"/>
      <c r="M39" s="241"/>
      <c r="N39" s="241"/>
      <c r="O39" s="241"/>
      <c r="P39" s="241"/>
      <c r="Q39" s="241"/>
      <c r="R39" s="241"/>
      <c r="S39" s="241"/>
      <c r="T39" s="241"/>
      <c r="U39" s="241"/>
      <c r="V39" s="241"/>
      <c r="W39" s="241"/>
      <c r="X39" s="241"/>
      <c r="Y39" s="241"/>
      <c r="Z39" s="242"/>
      <c r="AA39" s="140"/>
    </row>
    <row r="40" spans="1:29" ht="15" customHeight="1">
      <c r="A40" s="234"/>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6"/>
      <c r="AA40" s="139"/>
    </row>
    <row r="41" spans="1:29" ht="15" customHeight="1">
      <c r="A41" s="234"/>
      <c r="B41" s="235"/>
      <c r="C41" s="235"/>
      <c r="D41" s="235"/>
      <c r="E41" s="235"/>
      <c r="F41" s="235"/>
      <c r="G41" s="235"/>
      <c r="H41" s="235"/>
      <c r="I41" s="235"/>
      <c r="J41" s="235"/>
      <c r="K41" s="235"/>
      <c r="L41" s="235"/>
      <c r="M41" s="235"/>
      <c r="N41" s="235"/>
      <c r="O41" s="235"/>
      <c r="P41" s="235"/>
      <c r="Q41" s="235"/>
      <c r="R41" s="235"/>
      <c r="S41" s="235"/>
      <c r="T41" s="235"/>
      <c r="U41" s="235"/>
      <c r="V41" s="235"/>
      <c r="W41" s="235"/>
      <c r="X41" s="235"/>
      <c r="Y41" s="235"/>
      <c r="Z41" s="236"/>
      <c r="AA41" s="139"/>
    </row>
    <row r="42" spans="1:29" ht="15" customHeight="1">
      <c r="A42" s="234"/>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6"/>
      <c r="AA42" s="139"/>
    </row>
    <row r="43" spans="1:29" ht="15" customHeight="1">
      <c r="A43" s="234"/>
      <c r="B43" s="235"/>
      <c r="C43" s="235"/>
      <c r="D43" s="235"/>
      <c r="E43" s="235"/>
      <c r="F43" s="235"/>
      <c r="G43" s="235"/>
      <c r="H43" s="235"/>
      <c r="I43" s="235"/>
      <c r="J43" s="235"/>
      <c r="K43" s="235"/>
      <c r="L43" s="235"/>
      <c r="M43" s="235"/>
      <c r="N43" s="235"/>
      <c r="O43" s="235"/>
      <c r="P43" s="235"/>
      <c r="Q43" s="235"/>
      <c r="R43" s="235"/>
      <c r="S43" s="235"/>
      <c r="T43" s="235"/>
      <c r="U43" s="235"/>
      <c r="V43" s="235"/>
      <c r="W43" s="235"/>
      <c r="X43" s="235"/>
      <c r="Y43" s="235"/>
      <c r="Z43" s="236"/>
      <c r="AA43" s="139"/>
    </row>
    <row r="44" spans="1:29" ht="15" customHeight="1">
      <c r="A44" s="234"/>
      <c r="B44" s="235"/>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6"/>
      <c r="AA44" s="139"/>
    </row>
    <row r="45" spans="1:29" ht="15" customHeight="1">
      <c r="A45" s="234"/>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6"/>
      <c r="AA45" s="139"/>
    </row>
    <row r="46" spans="1:29" ht="15" customHeight="1">
      <c r="A46" s="234"/>
      <c r="B46" s="235"/>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6"/>
      <c r="AA46" s="139"/>
    </row>
    <row r="47" spans="1:29" ht="15" customHeight="1">
      <c r="A47" s="234"/>
      <c r="B47" s="235"/>
      <c r="C47" s="235"/>
      <c r="D47" s="235"/>
      <c r="E47" s="235"/>
      <c r="F47" s="235"/>
      <c r="G47" s="235"/>
      <c r="H47" s="235"/>
      <c r="I47" s="235"/>
      <c r="J47" s="235"/>
      <c r="K47" s="235"/>
      <c r="L47" s="235"/>
      <c r="M47" s="235"/>
      <c r="N47" s="235"/>
      <c r="O47" s="235"/>
      <c r="P47" s="235"/>
      <c r="Q47" s="235"/>
      <c r="R47" s="235"/>
      <c r="S47" s="235"/>
      <c r="T47" s="235"/>
      <c r="U47" s="235"/>
      <c r="V47" s="235"/>
      <c r="W47" s="235"/>
      <c r="X47" s="235"/>
      <c r="Y47" s="235"/>
      <c r="Z47" s="236"/>
      <c r="AA47" s="139"/>
    </row>
    <row r="48" spans="1:29" ht="15" customHeight="1">
      <c r="A48" s="234"/>
      <c r="B48" s="235"/>
      <c r="C48" s="235"/>
      <c r="D48" s="235"/>
      <c r="E48" s="235"/>
      <c r="F48" s="235"/>
      <c r="G48" s="235"/>
      <c r="H48" s="235"/>
      <c r="I48" s="235"/>
      <c r="J48" s="235"/>
      <c r="K48" s="235"/>
      <c r="L48" s="235"/>
      <c r="M48" s="235"/>
      <c r="N48" s="235"/>
      <c r="O48" s="235"/>
      <c r="P48" s="235"/>
      <c r="Q48" s="235"/>
      <c r="R48" s="235"/>
      <c r="S48" s="235"/>
      <c r="T48" s="235"/>
      <c r="U48" s="235"/>
      <c r="V48" s="235"/>
      <c r="W48" s="235"/>
      <c r="X48" s="235"/>
      <c r="Y48" s="235"/>
      <c r="Z48" s="236"/>
      <c r="AA48" s="139"/>
    </row>
    <row r="49" spans="1:29" ht="15" customHeight="1">
      <c r="A49" s="234"/>
      <c r="B49" s="235"/>
      <c r="C49" s="235"/>
      <c r="D49" s="235"/>
      <c r="E49" s="235"/>
      <c r="F49" s="235"/>
      <c r="G49" s="235"/>
      <c r="H49" s="235"/>
      <c r="I49" s="235"/>
      <c r="J49" s="235"/>
      <c r="K49" s="235"/>
      <c r="L49" s="235"/>
      <c r="M49" s="235"/>
      <c r="N49" s="235"/>
      <c r="O49" s="235"/>
      <c r="P49" s="235"/>
      <c r="Q49" s="235"/>
      <c r="R49" s="235"/>
      <c r="S49" s="235"/>
      <c r="T49" s="235"/>
      <c r="U49" s="235"/>
      <c r="V49" s="235"/>
      <c r="W49" s="235"/>
      <c r="X49" s="235"/>
      <c r="Y49" s="235"/>
      <c r="Z49" s="236"/>
      <c r="AA49" s="139"/>
    </row>
    <row r="50" spans="1:29" ht="15" customHeight="1">
      <c r="A50" s="237"/>
      <c r="B50" s="238"/>
      <c r="C50" s="238"/>
      <c r="D50" s="238"/>
      <c r="E50" s="238"/>
      <c r="F50" s="238"/>
      <c r="G50" s="238"/>
      <c r="H50" s="238"/>
      <c r="I50" s="238"/>
      <c r="J50" s="238"/>
      <c r="K50" s="238"/>
      <c r="L50" s="238"/>
      <c r="M50" s="238"/>
      <c r="N50" s="238"/>
      <c r="O50" s="238"/>
      <c r="P50" s="238"/>
      <c r="Q50" s="238"/>
      <c r="R50" s="238"/>
      <c r="S50" s="238"/>
      <c r="T50" s="238"/>
      <c r="U50" s="238"/>
      <c r="V50" s="238"/>
      <c r="W50" s="238"/>
      <c r="X50" s="238"/>
      <c r="Y50" s="238"/>
      <c r="Z50" s="239"/>
      <c r="AA50" s="139"/>
      <c r="AC50">
        <f>LEN(A40)</f>
        <v>0</v>
      </c>
    </row>
    <row r="51" spans="1:29" ht="15" customHeight="1">
      <c r="A51" s="152">
        <v>5</v>
      </c>
      <c r="B51" s="245" t="s">
        <v>32</v>
      </c>
      <c r="C51" s="246"/>
      <c r="D51" s="246"/>
      <c r="E51" s="246"/>
      <c r="F51" s="246"/>
      <c r="G51" s="246"/>
      <c r="H51" s="246"/>
      <c r="I51" s="246"/>
      <c r="J51" s="246"/>
      <c r="K51" s="246"/>
      <c r="L51" s="246"/>
      <c r="M51" s="246"/>
      <c r="N51" s="246"/>
      <c r="O51" s="246"/>
      <c r="P51" s="246"/>
      <c r="Q51" s="246"/>
      <c r="R51" s="246"/>
      <c r="S51" s="246"/>
      <c r="T51" s="246"/>
      <c r="U51" s="246"/>
      <c r="V51" s="246"/>
      <c r="W51" s="246"/>
      <c r="X51" s="246"/>
      <c r="Y51" s="246"/>
      <c r="Z51" s="247"/>
      <c r="AA51" s="137"/>
    </row>
    <row r="52" spans="1:29" ht="15" customHeight="1">
      <c r="A52" s="152"/>
      <c r="B52" s="248"/>
      <c r="C52" s="249"/>
      <c r="D52" s="249"/>
      <c r="E52" s="249"/>
      <c r="F52" s="249"/>
      <c r="G52" s="249"/>
      <c r="H52" s="249"/>
      <c r="I52" s="249"/>
      <c r="J52" s="249"/>
      <c r="K52" s="249"/>
      <c r="L52" s="249"/>
      <c r="M52" s="249"/>
      <c r="N52" s="249"/>
      <c r="O52" s="249"/>
      <c r="P52" s="249"/>
      <c r="Q52" s="249"/>
      <c r="R52" s="249"/>
      <c r="S52" s="249"/>
      <c r="T52" s="249"/>
      <c r="U52" s="249"/>
      <c r="V52" s="249"/>
      <c r="W52" s="249"/>
      <c r="X52" s="249"/>
      <c r="Y52" s="249"/>
      <c r="Z52" s="250"/>
      <c r="AA52" s="137"/>
    </row>
    <row r="53" spans="1:29" ht="15" customHeight="1">
      <c r="A53" s="260" t="s">
        <v>113</v>
      </c>
      <c r="B53" s="261"/>
      <c r="C53" s="261"/>
      <c r="D53" s="261"/>
      <c r="E53" s="261"/>
      <c r="F53" s="261"/>
      <c r="G53" s="261"/>
      <c r="H53" s="261"/>
      <c r="I53" s="261"/>
      <c r="J53" s="261"/>
      <c r="K53" s="261"/>
      <c r="L53" s="261"/>
      <c r="M53" s="261"/>
      <c r="N53" s="261"/>
      <c r="O53" s="261"/>
      <c r="P53" s="261"/>
      <c r="Q53" s="261"/>
      <c r="R53" s="261"/>
      <c r="S53" s="261"/>
      <c r="T53" s="261"/>
      <c r="U53" s="261"/>
      <c r="V53" s="261"/>
      <c r="W53" s="261"/>
      <c r="X53" s="261"/>
      <c r="Y53" s="261"/>
      <c r="Z53" s="262"/>
      <c r="AA53" s="138"/>
    </row>
    <row r="54" spans="1:29" ht="19.2" customHeight="1">
      <c r="A54" s="263"/>
      <c r="B54" s="264"/>
      <c r="C54" s="264"/>
      <c r="D54" s="264"/>
      <c r="E54" s="264"/>
      <c r="F54" s="264"/>
      <c r="G54" s="264"/>
      <c r="H54" s="264"/>
      <c r="I54" s="264"/>
      <c r="J54" s="264"/>
      <c r="K54" s="264"/>
      <c r="L54" s="264"/>
      <c r="M54" s="264"/>
      <c r="N54" s="264"/>
      <c r="O54" s="264"/>
      <c r="P54" s="264"/>
      <c r="Q54" s="264"/>
      <c r="R54" s="264"/>
      <c r="S54" s="264"/>
      <c r="T54" s="264"/>
      <c r="U54" s="264"/>
      <c r="V54" s="264"/>
      <c r="W54" s="264"/>
      <c r="X54" s="264"/>
      <c r="Y54" s="264"/>
      <c r="Z54" s="265"/>
      <c r="AA54" s="141"/>
    </row>
    <row r="55" spans="1:29" ht="19.2" customHeight="1">
      <c r="A55" s="266"/>
      <c r="B55" s="264"/>
      <c r="C55" s="264"/>
      <c r="D55" s="264"/>
      <c r="E55" s="264"/>
      <c r="F55" s="264"/>
      <c r="G55" s="264"/>
      <c r="H55" s="264"/>
      <c r="I55" s="264"/>
      <c r="J55" s="264"/>
      <c r="K55" s="264"/>
      <c r="L55" s="264"/>
      <c r="M55" s="264"/>
      <c r="N55" s="264"/>
      <c r="O55" s="264"/>
      <c r="P55" s="264"/>
      <c r="Q55" s="264"/>
      <c r="R55" s="264"/>
      <c r="S55" s="264"/>
      <c r="T55" s="264"/>
      <c r="U55" s="264"/>
      <c r="V55" s="264"/>
      <c r="W55" s="264"/>
      <c r="X55" s="264"/>
      <c r="Y55" s="264"/>
      <c r="Z55" s="265"/>
      <c r="AA55" s="141"/>
    </row>
    <row r="56" spans="1:29" ht="15" customHeight="1">
      <c r="A56" s="266"/>
      <c r="B56" s="264"/>
      <c r="C56" s="264"/>
      <c r="D56" s="264"/>
      <c r="E56" s="264"/>
      <c r="F56" s="264"/>
      <c r="G56" s="264"/>
      <c r="H56" s="264"/>
      <c r="I56" s="264"/>
      <c r="J56" s="264"/>
      <c r="K56" s="264"/>
      <c r="L56" s="264"/>
      <c r="M56" s="264"/>
      <c r="N56" s="264"/>
      <c r="O56" s="264"/>
      <c r="P56" s="264"/>
      <c r="Q56" s="264"/>
      <c r="R56" s="264"/>
      <c r="S56" s="264"/>
      <c r="T56" s="264"/>
      <c r="U56" s="264"/>
      <c r="V56" s="264"/>
      <c r="W56" s="264"/>
      <c r="X56" s="264"/>
      <c r="Y56" s="264"/>
      <c r="Z56" s="265"/>
      <c r="AA56" s="141"/>
    </row>
    <row r="57" spans="1:29" ht="15" customHeight="1">
      <c r="A57" s="266"/>
      <c r="B57" s="264"/>
      <c r="C57" s="264"/>
      <c r="D57" s="264"/>
      <c r="E57" s="264"/>
      <c r="F57" s="264"/>
      <c r="G57" s="264"/>
      <c r="H57" s="264"/>
      <c r="I57" s="264"/>
      <c r="J57" s="264"/>
      <c r="K57" s="264"/>
      <c r="L57" s="264"/>
      <c r="M57" s="264"/>
      <c r="N57" s="264"/>
      <c r="O57" s="264"/>
      <c r="P57" s="264"/>
      <c r="Q57" s="264"/>
      <c r="R57" s="264"/>
      <c r="S57" s="264"/>
      <c r="T57" s="264"/>
      <c r="U57" s="264"/>
      <c r="V57" s="264"/>
      <c r="W57" s="264"/>
      <c r="X57" s="264"/>
      <c r="Y57" s="264"/>
      <c r="Z57" s="265"/>
      <c r="AA57" s="141"/>
    </row>
    <row r="58" spans="1:29" ht="15" customHeight="1">
      <c r="A58" s="266"/>
      <c r="B58" s="264"/>
      <c r="C58" s="264"/>
      <c r="D58" s="264"/>
      <c r="E58" s="264"/>
      <c r="F58" s="264"/>
      <c r="G58" s="264"/>
      <c r="H58" s="264"/>
      <c r="I58" s="264"/>
      <c r="J58" s="264"/>
      <c r="K58" s="264"/>
      <c r="L58" s="264"/>
      <c r="M58" s="264"/>
      <c r="N58" s="264"/>
      <c r="O58" s="264"/>
      <c r="P58" s="264"/>
      <c r="Q58" s="264"/>
      <c r="R58" s="264"/>
      <c r="S58" s="264"/>
      <c r="T58" s="264"/>
      <c r="U58" s="264"/>
      <c r="V58" s="264"/>
      <c r="W58" s="264"/>
      <c r="X58" s="264"/>
      <c r="Y58" s="264"/>
      <c r="Z58" s="265"/>
      <c r="AA58" s="141"/>
    </row>
    <row r="59" spans="1:29" ht="15" customHeight="1">
      <c r="A59" s="266"/>
      <c r="B59" s="264"/>
      <c r="C59" s="264"/>
      <c r="D59" s="264"/>
      <c r="E59" s="264"/>
      <c r="F59" s="264"/>
      <c r="G59" s="264"/>
      <c r="H59" s="264"/>
      <c r="I59" s="264"/>
      <c r="J59" s="264"/>
      <c r="K59" s="264"/>
      <c r="L59" s="264"/>
      <c r="M59" s="264"/>
      <c r="N59" s="264"/>
      <c r="O59" s="264"/>
      <c r="P59" s="264"/>
      <c r="Q59" s="264"/>
      <c r="R59" s="264"/>
      <c r="S59" s="264"/>
      <c r="T59" s="264"/>
      <c r="U59" s="264"/>
      <c r="V59" s="264"/>
      <c r="W59" s="264"/>
      <c r="X59" s="264"/>
      <c r="Y59" s="264"/>
      <c r="Z59" s="265"/>
      <c r="AA59" s="141"/>
    </row>
    <row r="60" spans="1:29" ht="15" customHeight="1">
      <c r="A60" s="266"/>
      <c r="B60" s="264"/>
      <c r="C60" s="264"/>
      <c r="D60" s="264"/>
      <c r="E60" s="264"/>
      <c r="F60" s="264"/>
      <c r="G60" s="264"/>
      <c r="H60" s="264"/>
      <c r="I60" s="264"/>
      <c r="J60" s="264"/>
      <c r="K60" s="264"/>
      <c r="L60" s="264"/>
      <c r="M60" s="264"/>
      <c r="N60" s="264"/>
      <c r="O60" s="264"/>
      <c r="P60" s="264"/>
      <c r="Q60" s="264"/>
      <c r="R60" s="264"/>
      <c r="S60" s="264"/>
      <c r="T60" s="264"/>
      <c r="U60" s="264"/>
      <c r="V60" s="264"/>
      <c r="W60" s="264"/>
      <c r="X60" s="264"/>
      <c r="Y60" s="264"/>
      <c r="Z60" s="265"/>
      <c r="AA60" s="141"/>
    </row>
    <row r="61" spans="1:29" ht="15" customHeight="1">
      <c r="A61" s="266"/>
      <c r="B61" s="264"/>
      <c r="C61" s="264"/>
      <c r="D61" s="264"/>
      <c r="E61" s="264"/>
      <c r="F61" s="264"/>
      <c r="G61" s="264"/>
      <c r="H61" s="264"/>
      <c r="I61" s="264"/>
      <c r="J61" s="264"/>
      <c r="K61" s="264"/>
      <c r="L61" s="264"/>
      <c r="M61" s="264"/>
      <c r="N61" s="264"/>
      <c r="O61" s="264"/>
      <c r="P61" s="264"/>
      <c r="Q61" s="264"/>
      <c r="R61" s="264"/>
      <c r="S61" s="264"/>
      <c r="T61" s="264"/>
      <c r="U61" s="264"/>
      <c r="V61" s="264"/>
      <c r="W61" s="264"/>
      <c r="X61" s="264"/>
      <c r="Y61" s="264"/>
      <c r="Z61" s="265"/>
      <c r="AA61" s="141"/>
    </row>
    <row r="62" spans="1:29" ht="15" customHeight="1">
      <c r="A62" s="266"/>
      <c r="B62" s="264"/>
      <c r="C62" s="264"/>
      <c r="D62" s="264"/>
      <c r="E62" s="264"/>
      <c r="F62" s="264"/>
      <c r="G62" s="264"/>
      <c r="H62" s="264"/>
      <c r="I62" s="264"/>
      <c r="J62" s="264"/>
      <c r="K62" s="264"/>
      <c r="L62" s="264"/>
      <c r="M62" s="264"/>
      <c r="N62" s="264"/>
      <c r="O62" s="264"/>
      <c r="P62" s="264"/>
      <c r="Q62" s="264"/>
      <c r="R62" s="264"/>
      <c r="S62" s="264"/>
      <c r="T62" s="264"/>
      <c r="U62" s="264"/>
      <c r="V62" s="264"/>
      <c r="W62" s="264"/>
      <c r="X62" s="264"/>
      <c r="Y62" s="264"/>
      <c r="Z62" s="265"/>
      <c r="AA62" s="141"/>
    </row>
    <row r="63" spans="1:29" ht="15" customHeight="1">
      <c r="A63" s="267"/>
      <c r="B63" s="268"/>
      <c r="C63" s="268"/>
      <c r="D63" s="268"/>
      <c r="E63" s="268"/>
      <c r="F63" s="268"/>
      <c r="G63" s="268"/>
      <c r="H63" s="268"/>
      <c r="I63" s="268"/>
      <c r="J63" s="268"/>
      <c r="K63" s="268"/>
      <c r="L63" s="268"/>
      <c r="M63" s="268"/>
      <c r="N63" s="268"/>
      <c r="O63" s="268"/>
      <c r="P63" s="268"/>
      <c r="Q63" s="268"/>
      <c r="R63" s="268"/>
      <c r="S63" s="268"/>
      <c r="T63" s="268"/>
      <c r="U63" s="268"/>
      <c r="V63" s="268"/>
      <c r="W63" s="268"/>
      <c r="X63" s="268"/>
      <c r="Y63" s="268"/>
      <c r="Z63" s="269"/>
      <c r="AA63" s="141"/>
      <c r="AC63">
        <f>LEN(A54)</f>
        <v>0</v>
      </c>
    </row>
    <row r="64" spans="1:29" ht="15" customHeight="1">
      <c r="A64" s="152">
        <v>6</v>
      </c>
      <c r="B64" s="245" t="s">
        <v>33</v>
      </c>
      <c r="C64" s="246"/>
      <c r="D64" s="246"/>
      <c r="E64" s="246"/>
      <c r="F64" s="246"/>
      <c r="G64" s="246"/>
      <c r="H64" s="246"/>
      <c r="I64" s="246"/>
      <c r="J64" s="246"/>
      <c r="K64" s="246"/>
      <c r="L64" s="246"/>
      <c r="M64" s="246"/>
      <c r="N64" s="246"/>
      <c r="O64" s="246"/>
      <c r="P64" s="246"/>
      <c r="Q64" s="246"/>
      <c r="R64" s="246"/>
      <c r="S64" s="246"/>
      <c r="T64" s="246"/>
      <c r="U64" s="246"/>
      <c r="V64" s="246"/>
      <c r="W64" s="246"/>
      <c r="X64" s="246"/>
      <c r="Y64" s="246"/>
      <c r="Z64" s="247"/>
      <c r="AA64" s="144"/>
    </row>
    <row r="65" spans="1:33" ht="15" customHeight="1">
      <c r="A65" s="152"/>
      <c r="B65" s="248"/>
      <c r="C65" s="249"/>
      <c r="D65" s="249"/>
      <c r="E65" s="249"/>
      <c r="F65" s="249"/>
      <c r="G65" s="249"/>
      <c r="H65" s="249"/>
      <c r="I65" s="249"/>
      <c r="J65" s="249"/>
      <c r="K65" s="249"/>
      <c r="L65" s="249"/>
      <c r="M65" s="249"/>
      <c r="N65" s="249"/>
      <c r="O65" s="249"/>
      <c r="P65" s="249"/>
      <c r="Q65" s="249"/>
      <c r="R65" s="249"/>
      <c r="S65" s="249"/>
      <c r="T65" s="249"/>
      <c r="U65" s="249"/>
      <c r="V65" s="249"/>
      <c r="W65" s="249"/>
      <c r="X65" s="249"/>
      <c r="Y65" s="249"/>
      <c r="Z65" s="250"/>
      <c r="AA65" s="144"/>
    </row>
    <row r="66" spans="1:33" ht="15" customHeight="1">
      <c r="A66" s="260" t="s">
        <v>102</v>
      </c>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144"/>
    </row>
    <row r="67" spans="1:33" ht="15" customHeight="1">
      <c r="A67" s="284"/>
      <c r="B67" s="285"/>
      <c r="C67" s="285"/>
      <c r="D67" s="285"/>
      <c r="E67" s="285"/>
      <c r="F67" s="285"/>
      <c r="G67" s="285"/>
      <c r="H67" s="285"/>
      <c r="I67" s="285"/>
      <c r="J67" s="285"/>
      <c r="K67" s="285"/>
      <c r="L67" s="285"/>
      <c r="M67" s="285"/>
      <c r="N67" s="285"/>
      <c r="O67" s="285"/>
      <c r="P67" s="285"/>
      <c r="Q67" s="285"/>
      <c r="R67" s="285"/>
      <c r="S67" s="285"/>
      <c r="T67" s="285"/>
      <c r="U67" s="285"/>
      <c r="V67" s="285"/>
      <c r="W67" s="285"/>
      <c r="X67" s="285"/>
      <c r="Y67" s="285"/>
      <c r="Z67" s="286"/>
      <c r="AA67" s="144"/>
    </row>
    <row r="68" spans="1:33" ht="15" customHeight="1">
      <c r="A68" s="284"/>
      <c r="B68" s="285"/>
      <c r="C68" s="285"/>
      <c r="D68" s="285"/>
      <c r="E68" s="285"/>
      <c r="F68" s="285"/>
      <c r="G68" s="285"/>
      <c r="H68" s="285"/>
      <c r="I68" s="285"/>
      <c r="J68" s="285"/>
      <c r="K68" s="285"/>
      <c r="L68" s="285"/>
      <c r="M68" s="285"/>
      <c r="N68" s="285"/>
      <c r="O68" s="285"/>
      <c r="P68" s="285"/>
      <c r="Q68" s="285"/>
      <c r="R68" s="285"/>
      <c r="S68" s="285"/>
      <c r="T68" s="285"/>
      <c r="U68" s="285"/>
      <c r="V68" s="285"/>
      <c r="W68" s="285"/>
      <c r="X68" s="285"/>
      <c r="Y68" s="285"/>
      <c r="Z68" s="286"/>
      <c r="AA68" s="144"/>
    </row>
    <row r="69" spans="1:33" ht="15" customHeight="1">
      <c r="A69" s="284"/>
      <c r="B69" s="285"/>
      <c r="C69" s="285"/>
      <c r="D69" s="285"/>
      <c r="E69" s="285"/>
      <c r="F69" s="285"/>
      <c r="G69" s="285"/>
      <c r="H69" s="285"/>
      <c r="I69" s="285"/>
      <c r="J69" s="285"/>
      <c r="K69" s="285"/>
      <c r="L69" s="285"/>
      <c r="M69" s="285"/>
      <c r="N69" s="285"/>
      <c r="O69" s="285"/>
      <c r="P69" s="285"/>
      <c r="Q69" s="285"/>
      <c r="R69" s="285"/>
      <c r="S69" s="285"/>
      <c r="T69" s="285"/>
      <c r="U69" s="285"/>
      <c r="V69" s="285"/>
      <c r="W69" s="285"/>
      <c r="X69" s="285"/>
      <c r="Y69" s="285"/>
      <c r="Z69" s="286"/>
      <c r="AA69" s="144"/>
    </row>
    <row r="70" spans="1:33" ht="15" customHeight="1">
      <c r="A70" s="284"/>
      <c r="B70" s="285"/>
      <c r="C70" s="285"/>
      <c r="D70" s="285"/>
      <c r="E70" s="285"/>
      <c r="F70" s="285"/>
      <c r="G70" s="285"/>
      <c r="H70" s="285"/>
      <c r="I70" s="285"/>
      <c r="J70" s="285"/>
      <c r="K70" s="285"/>
      <c r="L70" s="285"/>
      <c r="M70" s="285"/>
      <c r="N70" s="285"/>
      <c r="O70" s="285"/>
      <c r="P70" s="285"/>
      <c r="Q70" s="285"/>
      <c r="R70" s="285"/>
      <c r="S70" s="285"/>
      <c r="T70" s="285"/>
      <c r="U70" s="285"/>
      <c r="V70" s="285"/>
      <c r="W70" s="285"/>
      <c r="X70" s="285"/>
      <c r="Y70" s="285"/>
      <c r="Z70" s="286"/>
      <c r="AA70" s="144"/>
    </row>
    <row r="71" spans="1:33" ht="15" customHeight="1">
      <c r="A71" s="284"/>
      <c r="B71" s="285"/>
      <c r="C71" s="285"/>
      <c r="D71" s="285"/>
      <c r="E71" s="285"/>
      <c r="F71" s="285"/>
      <c r="G71" s="285"/>
      <c r="H71" s="285"/>
      <c r="I71" s="285"/>
      <c r="J71" s="285"/>
      <c r="K71" s="285"/>
      <c r="L71" s="285"/>
      <c r="M71" s="285"/>
      <c r="N71" s="285"/>
      <c r="O71" s="285"/>
      <c r="P71" s="285"/>
      <c r="Q71" s="285"/>
      <c r="R71" s="285"/>
      <c r="S71" s="285"/>
      <c r="T71" s="285"/>
      <c r="U71" s="285"/>
      <c r="V71" s="285"/>
      <c r="W71" s="285"/>
      <c r="X71" s="285"/>
      <c r="Y71" s="285"/>
      <c r="Z71" s="286"/>
      <c r="AA71" s="144"/>
    </row>
    <row r="72" spans="1:33" ht="15" customHeight="1">
      <c r="A72" s="284"/>
      <c r="B72" s="285"/>
      <c r="C72" s="285"/>
      <c r="D72" s="285"/>
      <c r="E72" s="285"/>
      <c r="F72" s="285"/>
      <c r="G72" s="285"/>
      <c r="H72" s="285"/>
      <c r="I72" s="285"/>
      <c r="J72" s="285"/>
      <c r="K72" s="285"/>
      <c r="L72" s="285"/>
      <c r="M72" s="285"/>
      <c r="N72" s="285"/>
      <c r="O72" s="285"/>
      <c r="P72" s="285"/>
      <c r="Q72" s="285"/>
      <c r="R72" s="285"/>
      <c r="S72" s="285"/>
      <c r="T72" s="285"/>
      <c r="U72" s="285"/>
      <c r="V72" s="285"/>
      <c r="W72" s="285"/>
      <c r="X72" s="285"/>
      <c r="Y72" s="285"/>
      <c r="Z72" s="286"/>
      <c r="AA72" s="144"/>
    </row>
    <row r="73" spans="1:33" ht="15" customHeight="1">
      <c r="A73" s="284"/>
      <c r="B73" s="285"/>
      <c r="C73" s="285"/>
      <c r="D73" s="285"/>
      <c r="E73" s="285"/>
      <c r="F73" s="285"/>
      <c r="G73" s="285"/>
      <c r="H73" s="285"/>
      <c r="I73" s="285"/>
      <c r="J73" s="285"/>
      <c r="K73" s="285"/>
      <c r="L73" s="285"/>
      <c r="M73" s="285"/>
      <c r="N73" s="285"/>
      <c r="O73" s="285"/>
      <c r="P73" s="285"/>
      <c r="Q73" s="285"/>
      <c r="R73" s="285"/>
      <c r="S73" s="285"/>
      <c r="T73" s="285"/>
      <c r="U73" s="285"/>
      <c r="V73" s="285"/>
      <c r="W73" s="285"/>
      <c r="X73" s="285"/>
      <c r="Y73" s="285"/>
      <c r="Z73" s="286"/>
      <c r="AA73" s="144"/>
    </row>
    <row r="74" spans="1:33" ht="15" customHeight="1">
      <c r="A74" s="284"/>
      <c r="B74" s="285"/>
      <c r="C74" s="285"/>
      <c r="D74" s="285"/>
      <c r="E74" s="285"/>
      <c r="F74" s="285"/>
      <c r="G74" s="285"/>
      <c r="H74" s="285"/>
      <c r="I74" s="285"/>
      <c r="J74" s="285"/>
      <c r="K74" s="285"/>
      <c r="L74" s="285"/>
      <c r="M74" s="285"/>
      <c r="N74" s="285"/>
      <c r="O74" s="285"/>
      <c r="P74" s="285"/>
      <c r="Q74" s="285"/>
      <c r="R74" s="285"/>
      <c r="S74" s="285"/>
      <c r="T74" s="285"/>
      <c r="U74" s="285"/>
      <c r="V74" s="285"/>
      <c r="W74" s="285"/>
      <c r="X74" s="285"/>
      <c r="Y74" s="285"/>
      <c r="Z74" s="286"/>
      <c r="AA74" s="144"/>
    </row>
    <row r="75" spans="1:33" ht="15" customHeight="1">
      <c r="A75" s="284"/>
      <c r="B75" s="285"/>
      <c r="C75" s="285"/>
      <c r="D75" s="285"/>
      <c r="E75" s="285"/>
      <c r="F75" s="285"/>
      <c r="G75" s="285"/>
      <c r="H75" s="285"/>
      <c r="I75" s="285"/>
      <c r="J75" s="285"/>
      <c r="K75" s="285"/>
      <c r="L75" s="285"/>
      <c r="M75" s="285"/>
      <c r="N75" s="285"/>
      <c r="O75" s="285"/>
      <c r="P75" s="285"/>
      <c r="Q75" s="285"/>
      <c r="R75" s="285"/>
      <c r="S75" s="285"/>
      <c r="T75" s="285"/>
      <c r="U75" s="285"/>
      <c r="V75" s="285"/>
      <c r="W75" s="285"/>
      <c r="X75" s="285"/>
      <c r="Y75" s="285"/>
      <c r="Z75" s="286"/>
      <c r="AA75" s="144"/>
    </row>
    <row r="76" spans="1:33" ht="15" customHeight="1">
      <c r="A76" s="284"/>
      <c r="B76" s="285"/>
      <c r="C76" s="285"/>
      <c r="D76" s="285"/>
      <c r="E76" s="285"/>
      <c r="F76" s="285"/>
      <c r="G76" s="285"/>
      <c r="H76" s="285"/>
      <c r="I76" s="285"/>
      <c r="J76" s="285"/>
      <c r="K76" s="285"/>
      <c r="L76" s="285"/>
      <c r="M76" s="285"/>
      <c r="N76" s="285"/>
      <c r="O76" s="285"/>
      <c r="P76" s="285"/>
      <c r="Q76" s="285"/>
      <c r="R76" s="285"/>
      <c r="S76" s="285"/>
      <c r="T76" s="285"/>
      <c r="U76" s="285"/>
      <c r="V76" s="285"/>
      <c r="W76" s="285"/>
      <c r="X76" s="285"/>
      <c r="Y76" s="285"/>
      <c r="Z76" s="286"/>
      <c r="AA76" s="144"/>
      <c r="AC76">
        <f>LEN(A67)</f>
        <v>0</v>
      </c>
      <c r="AG76" s="133"/>
    </row>
    <row r="77" spans="1:33" ht="15" customHeight="1">
      <c r="A77" s="287" t="s">
        <v>107</v>
      </c>
      <c r="B77" s="288"/>
      <c r="C77" s="288"/>
      <c r="D77" s="288"/>
      <c r="E77" s="288"/>
      <c r="F77" s="288"/>
      <c r="G77" s="288"/>
      <c r="H77" s="288"/>
      <c r="I77" s="288"/>
      <c r="J77" s="288"/>
      <c r="K77" s="288"/>
      <c r="L77" s="288"/>
      <c r="M77" s="288"/>
      <c r="N77" s="288"/>
      <c r="O77" s="288"/>
      <c r="P77" s="288"/>
      <c r="Q77" s="288"/>
      <c r="R77" s="288"/>
      <c r="S77" s="288"/>
      <c r="T77" s="288"/>
      <c r="U77" s="288"/>
      <c r="V77" s="288"/>
      <c r="W77" s="288"/>
      <c r="X77" s="288"/>
      <c r="Y77" s="288"/>
      <c r="Z77" s="289"/>
      <c r="AA77" s="144"/>
    </row>
    <row r="78" spans="1:33" ht="15" customHeight="1">
      <c r="A78" s="278"/>
      <c r="B78" s="279"/>
      <c r="C78" s="279"/>
      <c r="D78" s="279"/>
      <c r="E78" s="279"/>
      <c r="F78" s="279"/>
      <c r="G78" s="279"/>
      <c r="H78" s="279"/>
      <c r="I78" s="279"/>
      <c r="J78" s="279"/>
      <c r="K78" s="279"/>
      <c r="L78" s="279"/>
      <c r="M78" s="279"/>
      <c r="N78" s="279"/>
      <c r="O78" s="279"/>
      <c r="P78" s="279"/>
      <c r="Q78" s="279"/>
      <c r="R78" s="279"/>
      <c r="S78" s="279"/>
      <c r="T78" s="279"/>
      <c r="U78" s="279"/>
      <c r="V78" s="279"/>
      <c r="W78" s="279"/>
      <c r="X78" s="279"/>
      <c r="Y78" s="279"/>
      <c r="Z78" s="280"/>
      <c r="AA78" s="144"/>
    </row>
    <row r="79" spans="1:33" ht="15" customHeight="1">
      <c r="A79" s="278"/>
      <c r="B79" s="279"/>
      <c r="C79" s="279"/>
      <c r="D79" s="279"/>
      <c r="E79" s="279"/>
      <c r="F79" s="279"/>
      <c r="G79" s="279"/>
      <c r="H79" s="279"/>
      <c r="I79" s="279"/>
      <c r="J79" s="279"/>
      <c r="K79" s="279"/>
      <c r="L79" s="279"/>
      <c r="M79" s="279"/>
      <c r="N79" s="279"/>
      <c r="O79" s="279"/>
      <c r="P79" s="279"/>
      <c r="Q79" s="279"/>
      <c r="R79" s="279"/>
      <c r="S79" s="279"/>
      <c r="T79" s="279"/>
      <c r="U79" s="279"/>
      <c r="V79" s="279"/>
      <c r="W79" s="279"/>
      <c r="X79" s="279"/>
      <c r="Y79" s="279"/>
      <c r="Z79" s="280"/>
      <c r="AA79" s="144"/>
    </row>
    <row r="80" spans="1:33" ht="15" customHeight="1">
      <c r="A80" s="278"/>
      <c r="B80" s="279"/>
      <c r="C80" s="279"/>
      <c r="D80" s="279"/>
      <c r="E80" s="279"/>
      <c r="F80" s="279"/>
      <c r="G80" s="279"/>
      <c r="H80" s="279"/>
      <c r="I80" s="279"/>
      <c r="J80" s="279"/>
      <c r="K80" s="279"/>
      <c r="L80" s="279"/>
      <c r="M80" s="279"/>
      <c r="N80" s="279"/>
      <c r="O80" s="279"/>
      <c r="P80" s="279"/>
      <c r="Q80" s="279"/>
      <c r="R80" s="279"/>
      <c r="S80" s="279"/>
      <c r="T80" s="279"/>
      <c r="U80" s="279"/>
      <c r="V80" s="279"/>
      <c r="W80" s="279"/>
      <c r="X80" s="279"/>
      <c r="Y80" s="279"/>
      <c r="Z80" s="280"/>
      <c r="AA80" s="144"/>
    </row>
    <row r="81" spans="1:29" ht="15" customHeight="1">
      <c r="A81" s="278"/>
      <c r="B81" s="279"/>
      <c r="C81" s="279"/>
      <c r="D81" s="279"/>
      <c r="E81" s="279"/>
      <c r="F81" s="279"/>
      <c r="G81" s="279"/>
      <c r="H81" s="279"/>
      <c r="I81" s="279"/>
      <c r="J81" s="279"/>
      <c r="K81" s="279"/>
      <c r="L81" s="279"/>
      <c r="M81" s="279"/>
      <c r="N81" s="279"/>
      <c r="O81" s="279"/>
      <c r="P81" s="279"/>
      <c r="Q81" s="279"/>
      <c r="R81" s="279"/>
      <c r="S81" s="279"/>
      <c r="T81" s="279"/>
      <c r="U81" s="279"/>
      <c r="V81" s="279"/>
      <c r="W81" s="279"/>
      <c r="X81" s="279"/>
      <c r="Y81" s="279"/>
      <c r="Z81" s="280"/>
      <c r="AA81" s="144"/>
    </row>
    <row r="82" spans="1:29" ht="15" customHeight="1">
      <c r="A82" s="278"/>
      <c r="B82" s="279"/>
      <c r="C82" s="279"/>
      <c r="D82" s="279"/>
      <c r="E82" s="279"/>
      <c r="F82" s="279"/>
      <c r="G82" s="279"/>
      <c r="H82" s="279"/>
      <c r="I82" s="279"/>
      <c r="J82" s="279"/>
      <c r="K82" s="279"/>
      <c r="L82" s="279"/>
      <c r="M82" s="279"/>
      <c r="N82" s="279"/>
      <c r="O82" s="279"/>
      <c r="P82" s="279"/>
      <c r="Q82" s="279"/>
      <c r="R82" s="279"/>
      <c r="S82" s="279"/>
      <c r="T82" s="279"/>
      <c r="U82" s="279"/>
      <c r="V82" s="279"/>
      <c r="W82" s="279"/>
      <c r="X82" s="279"/>
      <c r="Y82" s="279"/>
      <c r="Z82" s="280"/>
      <c r="AA82" s="144"/>
    </row>
    <row r="83" spans="1:29" ht="15" customHeight="1">
      <c r="A83" s="278"/>
      <c r="B83" s="279"/>
      <c r="C83" s="279"/>
      <c r="D83" s="279"/>
      <c r="E83" s="279"/>
      <c r="F83" s="279"/>
      <c r="G83" s="279"/>
      <c r="H83" s="279"/>
      <c r="I83" s="279"/>
      <c r="J83" s="279"/>
      <c r="K83" s="279"/>
      <c r="L83" s="279"/>
      <c r="M83" s="279"/>
      <c r="N83" s="279"/>
      <c r="O83" s="279"/>
      <c r="P83" s="279"/>
      <c r="Q83" s="279"/>
      <c r="R83" s="279"/>
      <c r="S83" s="279"/>
      <c r="T83" s="279"/>
      <c r="U83" s="279"/>
      <c r="V83" s="279"/>
      <c r="W83" s="279"/>
      <c r="X83" s="279"/>
      <c r="Y83" s="279"/>
      <c r="Z83" s="280"/>
      <c r="AA83" s="144"/>
    </row>
    <row r="84" spans="1:29" ht="15" customHeight="1">
      <c r="A84" s="278"/>
      <c r="B84" s="279"/>
      <c r="C84" s="279"/>
      <c r="D84" s="279"/>
      <c r="E84" s="279"/>
      <c r="F84" s="279"/>
      <c r="G84" s="279"/>
      <c r="H84" s="279"/>
      <c r="I84" s="279"/>
      <c r="J84" s="279"/>
      <c r="K84" s="279"/>
      <c r="L84" s="279"/>
      <c r="M84" s="279"/>
      <c r="N84" s="279"/>
      <c r="O84" s="279"/>
      <c r="P84" s="279"/>
      <c r="Q84" s="279"/>
      <c r="R84" s="279"/>
      <c r="S84" s="279"/>
      <c r="T84" s="279"/>
      <c r="U84" s="279"/>
      <c r="V84" s="279"/>
      <c r="W84" s="279"/>
      <c r="X84" s="279"/>
      <c r="Y84" s="279"/>
      <c r="Z84" s="280"/>
      <c r="AA84" s="144"/>
    </row>
    <row r="85" spans="1:29" ht="15" customHeight="1">
      <c r="A85" s="278"/>
      <c r="B85" s="279"/>
      <c r="C85" s="279"/>
      <c r="D85" s="279"/>
      <c r="E85" s="279"/>
      <c r="F85" s="279"/>
      <c r="G85" s="279"/>
      <c r="H85" s="279"/>
      <c r="I85" s="279"/>
      <c r="J85" s="279"/>
      <c r="K85" s="279"/>
      <c r="L85" s="279"/>
      <c r="M85" s="279"/>
      <c r="N85" s="279"/>
      <c r="O85" s="279"/>
      <c r="P85" s="279"/>
      <c r="Q85" s="279"/>
      <c r="R85" s="279"/>
      <c r="S85" s="279"/>
      <c r="T85" s="279"/>
      <c r="U85" s="279"/>
      <c r="V85" s="279"/>
      <c r="W85" s="279"/>
      <c r="X85" s="279"/>
      <c r="Y85" s="279"/>
      <c r="Z85" s="280"/>
      <c r="AA85" s="144"/>
    </row>
    <row r="86" spans="1:29" ht="15" customHeight="1">
      <c r="A86" s="278"/>
      <c r="B86" s="279"/>
      <c r="C86" s="279"/>
      <c r="D86" s="279"/>
      <c r="E86" s="279"/>
      <c r="F86" s="279"/>
      <c r="G86" s="279"/>
      <c r="H86" s="279"/>
      <c r="I86" s="279"/>
      <c r="J86" s="279"/>
      <c r="K86" s="279"/>
      <c r="L86" s="279"/>
      <c r="M86" s="279"/>
      <c r="N86" s="279"/>
      <c r="O86" s="279"/>
      <c r="P86" s="279"/>
      <c r="Q86" s="279"/>
      <c r="R86" s="279"/>
      <c r="S86" s="279"/>
      <c r="T86" s="279"/>
      <c r="U86" s="279"/>
      <c r="V86" s="279"/>
      <c r="W86" s="279"/>
      <c r="X86" s="279"/>
      <c r="Y86" s="279"/>
      <c r="Z86" s="280"/>
      <c r="AA86" s="144"/>
    </row>
    <row r="87" spans="1:29" ht="15" customHeight="1">
      <c r="A87" s="281"/>
      <c r="B87" s="282"/>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3"/>
      <c r="AA87" s="144"/>
      <c r="AC87">
        <f>LEN(A78)</f>
        <v>0</v>
      </c>
    </row>
    <row r="88" spans="1:29" ht="15" customHeight="1">
      <c r="A88" s="222" t="s">
        <v>115</v>
      </c>
      <c r="B88" s="243"/>
      <c r="C88" s="243"/>
      <c r="D88" s="243"/>
      <c r="E88" s="243"/>
      <c r="F88" s="243"/>
      <c r="G88" s="243"/>
      <c r="H88" s="243"/>
      <c r="I88" s="243"/>
      <c r="J88" s="243"/>
      <c r="K88" s="243"/>
      <c r="L88" s="243"/>
      <c r="M88" s="243"/>
      <c r="N88" s="243"/>
      <c r="O88" s="243"/>
      <c r="P88" s="243"/>
      <c r="Q88" s="243"/>
      <c r="R88" s="243"/>
      <c r="S88" s="243"/>
      <c r="T88" s="243"/>
      <c r="U88" s="243"/>
      <c r="V88" s="243"/>
      <c r="W88" s="243"/>
      <c r="X88" s="243"/>
      <c r="Y88" s="243"/>
      <c r="Z88" s="244"/>
      <c r="AA88" s="144"/>
    </row>
    <row r="89" spans="1:29" ht="15" customHeight="1">
      <c r="A89" s="270"/>
      <c r="B89" s="271"/>
      <c r="C89" s="271"/>
      <c r="D89" s="271"/>
      <c r="E89" s="271"/>
      <c r="F89" s="271"/>
      <c r="G89" s="271"/>
      <c r="H89" s="271"/>
      <c r="I89" s="271"/>
      <c r="J89" s="271"/>
      <c r="K89" s="271"/>
      <c r="L89" s="271"/>
      <c r="M89" s="271"/>
      <c r="N89" s="271"/>
      <c r="O89" s="271"/>
      <c r="P89" s="271"/>
      <c r="Q89" s="271"/>
      <c r="R89" s="271"/>
      <c r="S89" s="271"/>
      <c r="T89" s="271"/>
      <c r="U89" s="271"/>
      <c r="V89" s="271"/>
      <c r="W89" s="271"/>
      <c r="X89" s="271"/>
      <c r="Y89" s="271"/>
      <c r="Z89" s="272"/>
      <c r="AA89" s="144"/>
    </row>
    <row r="90" spans="1:29" ht="15" customHeight="1">
      <c r="A90" s="270"/>
      <c r="B90" s="271"/>
      <c r="C90" s="271"/>
      <c r="D90" s="271"/>
      <c r="E90" s="271"/>
      <c r="F90" s="271"/>
      <c r="G90" s="271"/>
      <c r="H90" s="271"/>
      <c r="I90" s="271"/>
      <c r="J90" s="271"/>
      <c r="K90" s="271"/>
      <c r="L90" s="271"/>
      <c r="M90" s="271"/>
      <c r="N90" s="271"/>
      <c r="O90" s="271"/>
      <c r="P90" s="271"/>
      <c r="Q90" s="271"/>
      <c r="R90" s="271"/>
      <c r="S90" s="271"/>
      <c r="T90" s="271"/>
      <c r="U90" s="271"/>
      <c r="V90" s="271"/>
      <c r="W90" s="271"/>
      <c r="X90" s="271"/>
      <c r="Y90" s="271"/>
      <c r="Z90" s="272"/>
      <c r="AA90" s="144"/>
    </row>
    <row r="91" spans="1:29" ht="15" customHeight="1">
      <c r="A91" s="270"/>
      <c r="B91" s="271"/>
      <c r="C91" s="271"/>
      <c r="D91" s="271"/>
      <c r="E91" s="271"/>
      <c r="F91" s="271"/>
      <c r="G91" s="271"/>
      <c r="H91" s="271"/>
      <c r="I91" s="271"/>
      <c r="J91" s="271"/>
      <c r="K91" s="271"/>
      <c r="L91" s="271"/>
      <c r="M91" s="271"/>
      <c r="N91" s="271"/>
      <c r="O91" s="271"/>
      <c r="P91" s="271"/>
      <c r="Q91" s="271"/>
      <c r="R91" s="271"/>
      <c r="S91" s="271"/>
      <c r="T91" s="271"/>
      <c r="U91" s="271"/>
      <c r="V91" s="271"/>
      <c r="W91" s="271"/>
      <c r="X91" s="271"/>
      <c r="Y91" s="271"/>
      <c r="Z91" s="272"/>
      <c r="AA91" s="144"/>
    </row>
    <row r="92" spans="1:29" ht="15" customHeight="1">
      <c r="A92" s="270"/>
      <c r="B92" s="271"/>
      <c r="C92" s="271"/>
      <c r="D92" s="271"/>
      <c r="E92" s="271"/>
      <c r="F92" s="271"/>
      <c r="G92" s="271"/>
      <c r="H92" s="271"/>
      <c r="I92" s="271"/>
      <c r="J92" s="271"/>
      <c r="K92" s="271"/>
      <c r="L92" s="271"/>
      <c r="M92" s="271"/>
      <c r="N92" s="271"/>
      <c r="O92" s="271"/>
      <c r="P92" s="271"/>
      <c r="Q92" s="271"/>
      <c r="R92" s="271"/>
      <c r="S92" s="271"/>
      <c r="T92" s="271"/>
      <c r="U92" s="271"/>
      <c r="V92" s="271"/>
      <c r="W92" s="271"/>
      <c r="X92" s="271"/>
      <c r="Y92" s="271"/>
      <c r="Z92" s="272"/>
      <c r="AA92" s="144"/>
    </row>
    <row r="93" spans="1:29" ht="15" customHeight="1">
      <c r="A93" s="270"/>
      <c r="B93" s="271"/>
      <c r="C93" s="271"/>
      <c r="D93" s="271"/>
      <c r="E93" s="271"/>
      <c r="F93" s="271"/>
      <c r="G93" s="271"/>
      <c r="H93" s="271"/>
      <c r="I93" s="271"/>
      <c r="J93" s="271"/>
      <c r="K93" s="271"/>
      <c r="L93" s="271"/>
      <c r="M93" s="271"/>
      <c r="N93" s="271"/>
      <c r="O93" s="271"/>
      <c r="P93" s="271"/>
      <c r="Q93" s="271"/>
      <c r="R93" s="271"/>
      <c r="S93" s="271"/>
      <c r="T93" s="271"/>
      <c r="U93" s="271"/>
      <c r="V93" s="271"/>
      <c r="W93" s="271"/>
      <c r="X93" s="271"/>
      <c r="Y93" s="271"/>
      <c r="Z93" s="272"/>
      <c r="AA93" s="144"/>
    </row>
    <row r="94" spans="1:29" ht="15" customHeight="1">
      <c r="A94" s="270"/>
      <c r="B94" s="271"/>
      <c r="C94" s="271"/>
      <c r="D94" s="271"/>
      <c r="E94" s="271"/>
      <c r="F94" s="271"/>
      <c r="G94" s="271"/>
      <c r="H94" s="271"/>
      <c r="I94" s="271"/>
      <c r="J94" s="271"/>
      <c r="K94" s="271"/>
      <c r="L94" s="271"/>
      <c r="M94" s="271"/>
      <c r="N94" s="271"/>
      <c r="O94" s="271"/>
      <c r="P94" s="271"/>
      <c r="Q94" s="271"/>
      <c r="R94" s="271"/>
      <c r="S94" s="271"/>
      <c r="T94" s="271"/>
      <c r="U94" s="271"/>
      <c r="V94" s="271"/>
      <c r="W94" s="271"/>
      <c r="X94" s="271"/>
      <c r="Y94" s="271"/>
      <c r="Z94" s="272"/>
      <c r="AA94" s="144"/>
    </row>
    <row r="95" spans="1:29" ht="15" customHeight="1">
      <c r="A95" s="270"/>
      <c r="B95" s="271"/>
      <c r="C95" s="271"/>
      <c r="D95" s="271"/>
      <c r="E95" s="271"/>
      <c r="F95" s="271"/>
      <c r="G95" s="271"/>
      <c r="H95" s="271"/>
      <c r="I95" s="271"/>
      <c r="J95" s="271"/>
      <c r="K95" s="271"/>
      <c r="L95" s="271"/>
      <c r="M95" s="271"/>
      <c r="N95" s="271"/>
      <c r="O95" s="271"/>
      <c r="P95" s="271"/>
      <c r="Q95" s="271"/>
      <c r="R95" s="271"/>
      <c r="S95" s="271"/>
      <c r="T95" s="271"/>
      <c r="U95" s="271"/>
      <c r="V95" s="271"/>
      <c r="W95" s="271"/>
      <c r="X95" s="271"/>
      <c r="Y95" s="271"/>
      <c r="Z95" s="272"/>
      <c r="AA95" s="144"/>
    </row>
    <row r="96" spans="1:29" ht="15" customHeight="1">
      <c r="A96" s="270"/>
      <c r="B96" s="271"/>
      <c r="C96" s="271"/>
      <c r="D96" s="271"/>
      <c r="E96" s="271"/>
      <c r="F96" s="271"/>
      <c r="G96" s="271"/>
      <c r="H96" s="271"/>
      <c r="I96" s="271"/>
      <c r="J96" s="271"/>
      <c r="K96" s="271"/>
      <c r="L96" s="271"/>
      <c r="M96" s="271"/>
      <c r="N96" s="271"/>
      <c r="O96" s="271"/>
      <c r="P96" s="271"/>
      <c r="Q96" s="271"/>
      <c r="R96" s="271"/>
      <c r="S96" s="271"/>
      <c r="T96" s="271"/>
      <c r="U96" s="271"/>
      <c r="V96" s="271"/>
      <c r="W96" s="271"/>
      <c r="X96" s="271"/>
      <c r="Y96" s="271"/>
      <c r="Z96" s="272"/>
      <c r="AA96" s="144"/>
    </row>
    <row r="97" spans="1:29" ht="15" customHeight="1">
      <c r="A97" s="270"/>
      <c r="B97" s="271"/>
      <c r="C97" s="271"/>
      <c r="D97" s="271"/>
      <c r="E97" s="271"/>
      <c r="F97" s="271"/>
      <c r="G97" s="271"/>
      <c r="H97" s="271"/>
      <c r="I97" s="271"/>
      <c r="J97" s="271"/>
      <c r="K97" s="271"/>
      <c r="L97" s="271"/>
      <c r="M97" s="271"/>
      <c r="N97" s="271"/>
      <c r="O97" s="271"/>
      <c r="P97" s="271"/>
      <c r="Q97" s="271"/>
      <c r="R97" s="271"/>
      <c r="S97" s="271"/>
      <c r="T97" s="271"/>
      <c r="U97" s="271"/>
      <c r="V97" s="271"/>
      <c r="W97" s="271"/>
      <c r="X97" s="271"/>
      <c r="Y97" s="271"/>
      <c r="Z97" s="272"/>
      <c r="AA97" s="144"/>
    </row>
    <row r="98" spans="1:29" ht="15" customHeight="1">
      <c r="A98" s="270"/>
      <c r="B98" s="271"/>
      <c r="C98" s="271"/>
      <c r="D98" s="271"/>
      <c r="E98" s="271"/>
      <c r="F98" s="271"/>
      <c r="G98" s="271"/>
      <c r="H98" s="271"/>
      <c r="I98" s="271"/>
      <c r="J98" s="271"/>
      <c r="K98" s="271"/>
      <c r="L98" s="271"/>
      <c r="M98" s="271"/>
      <c r="N98" s="271"/>
      <c r="O98" s="271"/>
      <c r="P98" s="271"/>
      <c r="Q98" s="271"/>
      <c r="R98" s="271"/>
      <c r="S98" s="271"/>
      <c r="T98" s="271"/>
      <c r="U98" s="271"/>
      <c r="V98" s="271"/>
      <c r="W98" s="271"/>
      <c r="X98" s="271"/>
      <c r="Y98" s="271"/>
      <c r="Z98" s="272"/>
      <c r="AA98" s="144"/>
    </row>
    <row r="99" spans="1:29" ht="15" customHeight="1">
      <c r="A99" s="273"/>
      <c r="B99" s="274"/>
      <c r="C99" s="274"/>
      <c r="D99" s="274"/>
      <c r="E99" s="274"/>
      <c r="F99" s="274"/>
      <c r="G99" s="274"/>
      <c r="H99" s="274"/>
      <c r="I99" s="274"/>
      <c r="J99" s="274"/>
      <c r="K99" s="274"/>
      <c r="L99" s="274"/>
      <c r="M99" s="274"/>
      <c r="N99" s="274"/>
      <c r="O99" s="274"/>
      <c r="P99" s="274"/>
      <c r="Q99" s="274"/>
      <c r="R99" s="274"/>
      <c r="S99" s="274"/>
      <c r="T99" s="274"/>
      <c r="U99" s="274"/>
      <c r="V99" s="274"/>
      <c r="W99" s="274"/>
      <c r="X99" s="274"/>
      <c r="Y99" s="274"/>
      <c r="Z99" s="275"/>
      <c r="AA99" s="144"/>
      <c r="AC99">
        <f>LEN(A89)</f>
        <v>0</v>
      </c>
    </row>
    <row r="100" spans="1:29" ht="15" customHeight="1">
      <c r="A100" s="152">
        <v>7</v>
      </c>
      <c r="B100" s="245" t="s">
        <v>34</v>
      </c>
      <c r="C100" s="246"/>
      <c r="D100" s="246"/>
      <c r="E100" s="246"/>
      <c r="F100" s="246"/>
      <c r="G100" s="246"/>
      <c r="H100" s="246"/>
      <c r="I100" s="246"/>
      <c r="J100" s="246"/>
      <c r="K100" s="246"/>
      <c r="L100" s="246"/>
      <c r="M100" s="246"/>
      <c r="N100" s="246"/>
      <c r="O100" s="246"/>
      <c r="P100" s="246"/>
      <c r="Q100" s="246"/>
      <c r="R100" s="246"/>
      <c r="S100" s="246"/>
      <c r="T100" s="246"/>
      <c r="U100" s="246"/>
      <c r="V100" s="246"/>
      <c r="W100" s="246"/>
      <c r="X100" s="246"/>
      <c r="Y100" s="246"/>
      <c r="Z100" s="247"/>
      <c r="AA100" s="137"/>
    </row>
    <row r="101" spans="1:29" ht="15" customHeight="1">
      <c r="A101" s="152"/>
      <c r="B101" s="248"/>
      <c r="C101" s="249"/>
      <c r="D101" s="249"/>
      <c r="E101" s="249"/>
      <c r="F101" s="249"/>
      <c r="G101" s="249"/>
      <c r="H101" s="249"/>
      <c r="I101" s="249"/>
      <c r="J101" s="249"/>
      <c r="K101" s="249"/>
      <c r="L101" s="249"/>
      <c r="M101" s="249"/>
      <c r="N101" s="249"/>
      <c r="O101" s="249"/>
      <c r="P101" s="249"/>
      <c r="Q101" s="249"/>
      <c r="R101" s="249"/>
      <c r="S101" s="249"/>
      <c r="T101" s="249"/>
      <c r="U101" s="249"/>
      <c r="V101" s="249"/>
      <c r="W101" s="249"/>
      <c r="X101" s="249"/>
      <c r="Y101" s="249"/>
      <c r="Z101" s="250"/>
      <c r="AA101" s="137"/>
    </row>
    <row r="102" spans="1:29" ht="15" customHeight="1">
      <c r="A102" s="290" t="s">
        <v>121</v>
      </c>
      <c r="B102" s="291"/>
      <c r="C102" s="291"/>
      <c r="D102" s="291"/>
      <c r="E102" s="291"/>
      <c r="F102" s="291"/>
      <c r="G102" s="291"/>
      <c r="H102" s="291"/>
      <c r="I102" s="291"/>
      <c r="J102" s="291"/>
      <c r="K102" s="291"/>
      <c r="L102" s="291"/>
      <c r="M102" s="291"/>
      <c r="N102" s="291"/>
      <c r="O102" s="291"/>
      <c r="P102" s="291"/>
      <c r="Q102" s="291"/>
      <c r="R102" s="291"/>
      <c r="S102" s="291"/>
      <c r="T102" s="291"/>
      <c r="U102" s="291"/>
      <c r="V102" s="291"/>
      <c r="W102" s="291"/>
      <c r="X102" s="291"/>
      <c r="Y102" s="291"/>
      <c r="Z102" s="292"/>
      <c r="AA102" s="142"/>
    </row>
    <row r="103" spans="1:29" ht="15" customHeight="1">
      <c r="A103" s="293"/>
      <c r="B103" s="294"/>
      <c r="C103" s="294"/>
      <c r="D103" s="294"/>
      <c r="E103" s="294"/>
      <c r="F103" s="294"/>
      <c r="G103" s="294"/>
      <c r="H103" s="294"/>
      <c r="I103" s="294"/>
      <c r="J103" s="294"/>
      <c r="K103" s="294"/>
      <c r="L103" s="294"/>
      <c r="M103" s="294"/>
      <c r="N103" s="294"/>
      <c r="O103" s="294"/>
      <c r="P103" s="294"/>
      <c r="Q103" s="294"/>
      <c r="R103" s="294"/>
      <c r="S103" s="294"/>
      <c r="T103" s="294"/>
      <c r="U103" s="294"/>
      <c r="V103" s="294"/>
      <c r="W103" s="294"/>
      <c r="X103" s="294"/>
      <c r="Y103" s="294"/>
      <c r="Z103" s="295"/>
      <c r="AA103" s="141"/>
    </row>
    <row r="104" spans="1:29" ht="15" customHeight="1">
      <c r="A104" s="208"/>
      <c r="B104" s="209"/>
      <c r="C104" s="209"/>
      <c r="D104" s="209"/>
      <c r="E104" s="209"/>
      <c r="F104" s="209"/>
      <c r="G104" s="209"/>
      <c r="H104" s="209"/>
      <c r="I104" s="209"/>
      <c r="J104" s="209"/>
      <c r="K104" s="209"/>
      <c r="L104" s="209"/>
      <c r="M104" s="209"/>
      <c r="N104" s="209"/>
      <c r="O104" s="209"/>
      <c r="P104" s="209"/>
      <c r="Q104" s="209"/>
      <c r="R104" s="209"/>
      <c r="S104" s="209"/>
      <c r="T104" s="209"/>
      <c r="U104" s="209"/>
      <c r="V104" s="209"/>
      <c r="W104" s="209"/>
      <c r="X104" s="209"/>
      <c r="Y104" s="209"/>
      <c r="Z104" s="210"/>
      <c r="AA104" s="141"/>
    </row>
    <row r="105" spans="1:29" ht="15" customHeight="1">
      <c r="A105" s="208"/>
      <c r="B105" s="209"/>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c r="Z105" s="210"/>
      <c r="AA105" s="141"/>
    </row>
    <row r="106" spans="1:29" ht="15" customHeight="1">
      <c r="A106" s="208"/>
      <c r="B106" s="209"/>
      <c r="C106" s="209"/>
      <c r="D106" s="209"/>
      <c r="E106" s="209"/>
      <c r="F106" s="209"/>
      <c r="G106" s="209"/>
      <c r="H106" s="209"/>
      <c r="I106" s="209"/>
      <c r="J106" s="209"/>
      <c r="K106" s="209"/>
      <c r="L106" s="209"/>
      <c r="M106" s="209"/>
      <c r="N106" s="209"/>
      <c r="O106" s="209"/>
      <c r="P106" s="209"/>
      <c r="Q106" s="209"/>
      <c r="R106" s="209"/>
      <c r="S106" s="209"/>
      <c r="T106" s="209"/>
      <c r="U106" s="209"/>
      <c r="V106" s="209"/>
      <c r="W106" s="209"/>
      <c r="X106" s="209"/>
      <c r="Y106" s="209"/>
      <c r="Z106" s="210"/>
      <c r="AA106" s="141"/>
    </row>
    <row r="107" spans="1:29" ht="15" customHeight="1">
      <c r="A107" s="208"/>
      <c r="B107" s="209"/>
      <c r="C107" s="209"/>
      <c r="D107" s="209"/>
      <c r="E107" s="209"/>
      <c r="F107" s="209"/>
      <c r="G107" s="209"/>
      <c r="H107" s="209"/>
      <c r="I107" s="209"/>
      <c r="J107" s="209"/>
      <c r="K107" s="209"/>
      <c r="L107" s="209"/>
      <c r="M107" s="209"/>
      <c r="N107" s="209"/>
      <c r="O107" s="209"/>
      <c r="P107" s="209"/>
      <c r="Q107" s="209"/>
      <c r="R107" s="209"/>
      <c r="S107" s="209"/>
      <c r="T107" s="209"/>
      <c r="U107" s="209"/>
      <c r="V107" s="209"/>
      <c r="W107" s="209"/>
      <c r="X107" s="209"/>
      <c r="Y107" s="209"/>
      <c r="Z107" s="210"/>
      <c r="AA107" s="141"/>
    </row>
    <row r="108" spans="1:29" ht="15" customHeight="1">
      <c r="A108" s="208"/>
      <c r="B108" s="209"/>
      <c r="C108" s="209"/>
      <c r="D108" s="209"/>
      <c r="E108" s="209"/>
      <c r="F108" s="209"/>
      <c r="G108" s="209"/>
      <c r="H108" s="209"/>
      <c r="I108" s="209"/>
      <c r="J108" s="209"/>
      <c r="K108" s="209"/>
      <c r="L108" s="209"/>
      <c r="M108" s="209"/>
      <c r="N108" s="209"/>
      <c r="O108" s="209"/>
      <c r="P108" s="209"/>
      <c r="Q108" s="209"/>
      <c r="R108" s="209"/>
      <c r="S108" s="209"/>
      <c r="T108" s="209"/>
      <c r="U108" s="209"/>
      <c r="V108" s="209"/>
      <c r="W108" s="209"/>
      <c r="X108" s="209"/>
      <c r="Y108" s="209"/>
      <c r="Z108" s="210"/>
      <c r="AA108" s="141"/>
    </row>
    <row r="109" spans="1:29" ht="15" customHeight="1">
      <c r="A109" s="208"/>
      <c r="B109" s="209"/>
      <c r="C109" s="209"/>
      <c r="D109" s="209"/>
      <c r="E109" s="209"/>
      <c r="F109" s="209"/>
      <c r="G109" s="209"/>
      <c r="H109" s="209"/>
      <c r="I109" s="209"/>
      <c r="J109" s="209"/>
      <c r="K109" s="209"/>
      <c r="L109" s="209"/>
      <c r="M109" s="209"/>
      <c r="N109" s="209"/>
      <c r="O109" s="209"/>
      <c r="P109" s="209"/>
      <c r="Q109" s="209"/>
      <c r="R109" s="209"/>
      <c r="S109" s="209"/>
      <c r="T109" s="209"/>
      <c r="U109" s="209"/>
      <c r="V109" s="209"/>
      <c r="W109" s="209"/>
      <c r="X109" s="209"/>
      <c r="Y109" s="209"/>
      <c r="Z109" s="210"/>
      <c r="AA109" s="141"/>
    </row>
    <row r="110" spans="1:29" ht="15" customHeight="1">
      <c r="A110" s="208"/>
      <c r="B110" s="209"/>
      <c r="C110" s="209"/>
      <c r="D110" s="209"/>
      <c r="E110" s="209"/>
      <c r="F110" s="209"/>
      <c r="G110" s="209"/>
      <c r="H110" s="209"/>
      <c r="I110" s="209"/>
      <c r="J110" s="209"/>
      <c r="K110" s="209"/>
      <c r="L110" s="209"/>
      <c r="M110" s="209"/>
      <c r="N110" s="209"/>
      <c r="O110" s="209"/>
      <c r="P110" s="209"/>
      <c r="Q110" s="209"/>
      <c r="R110" s="209"/>
      <c r="S110" s="209"/>
      <c r="T110" s="209"/>
      <c r="U110" s="209"/>
      <c r="V110" s="209"/>
      <c r="W110" s="209"/>
      <c r="X110" s="209"/>
      <c r="Y110" s="209"/>
      <c r="Z110" s="210"/>
      <c r="AA110" s="141"/>
    </row>
    <row r="111" spans="1:29" ht="15" customHeight="1">
      <c r="A111" s="208"/>
      <c r="B111" s="209"/>
      <c r="C111" s="209"/>
      <c r="D111" s="209"/>
      <c r="E111" s="209"/>
      <c r="F111" s="209"/>
      <c r="G111" s="209"/>
      <c r="H111" s="209"/>
      <c r="I111" s="209"/>
      <c r="J111" s="209"/>
      <c r="K111" s="209"/>
      <c r="L111" s="209"/>
      <c r="M111" s="209"/>
      <c r="N111" s="209"/>
      <c r="O111" s="209"/>
      <c r="P111" s="209"/>
      <c r="Q111" s="209"/>
      <c r="R111" s="209"/>
      <c r="S111" s="209"/>
      <c r="T111" s="209"/>
      <c r="U111" s="209"/>
      <c r="V111" s="209"/>
      <c r="W111" s="209"/>
      <c r="X111" s="209"/>
      <c r="Y111" s="209"/>
      <c r="Z111" s="210"/>
      <c r="AA111" s="141"/>
    </row>
    <row r="112" spans="1:29" ht="15" customHeight="1">
      <c r="A112" s="208"/>
      <c r="B112" s="209"/>
      <c r="C112" s="209"/>
      <c r="D112" s="209"/>
      <c r="E112" s="209"/>
      <c r="F112" s="209"/>
      <c r="G112" s="209"/>
      <c r="H112" s="209"/>
      <c r="I112" s="209"/>
      <c r="J112" s="209"/>
      <c r="K112" s="209"/>
      <c r="L112" s="209"/>
      <c r="M112" s="209"/>
      <c r="N112" s="209"/>
      <c r="O112" s="209"/>
      <c r="P112" s="209"/>
      <c r="Q112" s="209"/>
      <c r="R112" s="209"/>
      <c r="S112" s="209"/>
      <c r="T112" s="209"/>
      <c r="U112" s="209"/>
      <c r="V112" s="209"/>
      <c r="W112" s="209"/>
      <c r="X112" s="209"/>
      <c r="Y112" s="209"/>
      <c r="Z112" s="210"/>
      <c r="AA112" s="141"/>
    </row>
    <row r="113" spans="1:29" ht="15" customHeight="1">
      <c r="A113" s="211"/>
      <c r="B113" s="212"/>
      <c r="C113" s="212"/>
      <c r="D113" s="212"/>
      <c r="E113" s="212"/>
      <c r="F113" s="212"/>
      <c r="G113" s="212"/>
      <c r="H113" s="212"/>
      <c r="I113" s="212"/>
      <c r="J113" s="212"/>
      <c r="K113" s="212"/>
      <c r="L113" s="212"/>
      <c r="M113" s="212"/>
      <c r="N113" s="212"/>
      <c r="O113" s="212"/>
      <c r="P113" s="212"/>
      <c r="Q113" s="212"/>
      <c r="R113" s="212"/>
      <c r="S113" s="212"/>
      <c r="T113" s="212"/>
      <c r="U113" s="212"/>
      <c r="V113" s="212"/>
      <c r="W113" s="212"/>
      <c r="X113" s="212"/>
      <c r="Y113" s="212"/>
      <c r="Z113" s="213"/>
      <c r="AA113" s="141"/>
      <c r="AC113">
        <f>LEN(A104)</f>
        <v>0</v>
      </c>
    </row>
    <row r="114" spans="1:29" ht="30.6" customHeight="1">
      <c r="A114" s="257" t="s">
        <v>104</v>
      </c>
      <c r="B114" s="316"/>
      <c r="C114" s="316"/>
      <c r="D114" s="316"/>
      <c r="E114" s="316"/>
      <c r="F114" s="316"/>
      <c r="G114" s="316"/>
      <c r="H114" s="316"/>
      <c r="I114" s="316"/>
      <c r="J114" s="316"/>
      <c r="K114" s="316"/>
      <c r="L114" s="316"/>
      <c r="M114" s="316"/>
      <c r="N114" s="316"/>
      <c r="O114" s="316"/>
      <c r="P114" s="316"/>
      <c r="Q114" s="316"/>
      <c r="R114" s="316"/>
      <c r="S114" s="316"/>
      <c r="T114" s="316"/>
      <c r="U114" s="316"/>
      <c r="V114" s="316"/>
      <c r="W114" s="316"/>
      <c r="X114" s="316"/>
      <c r="Y114" s="316"/>
      <c r="Z114" s="317"/>
      <c r="AA114" s="138"/>
    </row>
    <row r="115" spans="1:29" ht="15" customHeight="1">
      <c r="A115" s="278"/>
      <c r="B115" s="321"/>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280"/>
      <c r="AA115" s="141"/>
    </row>
    <row r="116" spans="1:29" ht="15" customHeight="1">
      <c r="A116" s="278"/>
      <c r="B116" s="321"/>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280"/>
      <c r="AA116" s="141"/>
    </row>
    <row r="117" spans="1:29" ht="15" customHeight="1">
      <c r="A117" s="278"/>
      <c r="B117" s="321"/>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280"/>
      <c r="AA117" s="141"/>
    </row>
    <row r="118" spans="1:29" ht="15" customHeight="1">
      <c r="A118" s="278"/>
      <c r="B118" s="321"/>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280"/>
      <c r="AA118" s="141"/>
    </row>
    <row r="119" spans="1:29" ht="15" customHeight="1">
      <c r="A119" s="278"/>
      <c r="B119" s="321"/>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280"/>
      <c r="AA119" s="141"/>
    </row>
    <row r="120" spans="1:29" ht="15" customHeight="1">
      <c r="A120" s="278"/>
      <c r="B120" s="321"/>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280"/>
      <c r="AA120" s="141"/>
    </row>
    <row r="121" spans="1:29" ht="15" customHeight="1">
      <c r="A121" s="278"/>
      <c r="B121" s="321"/>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280"/>
      <c r="AA121" s="141"/>
    </row>
    <row r="122" spans="1:29" ht="15" customHeight="1">
      <c r="A122" s="278"/>
      <c r="B122" s="321"/>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280"/>
      <c r="AA122" s="141"/>
    </row>
    <row r="123" spans="1:29" ht="15" customHeight="1">
      <c r="A123" s="278"/>
      <c r="B123" s="321"/>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280"/>
      <c r="AA123" s="141"/>
    </row>
    <row r="124" spans="1:29" ht="15" customHeight="1">
      <c r="A124" s="278"/>
      <c r="B124" s="321"/>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280"/>
      <c r="AA124" s="141"/>
    </row>
    <row r="125" spans="1:29" ht="15" customHeight="1">
      <c r="A125" s="278"/>
      <c r="B125" s="321"/>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280"/>
      <c r="AA125" s="141"/>
    </row>
    <row r="126" spans="1:29" ht="15" customHeight="1">
      <c r="A126" s="281"/>
      <c r="B126" s="282"/>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3"/>
      <c r="AA126" s="141"/>
      <c r="AC126">
        <f>LEN(A115)</f>
        <v>0</v>
      </c>
    </row>
    <row r="127" spans="1:29" ht="25.5" customHeight="1">
      <c r="A127" s="318" t="s">
        <v>122</v>
      </c>
      <c r="B127" s="319"/>
      <c r="C127" s="319"/>
      <c r="D127" s="319"/>
      <c r="E127" s="319"/>
      <c r="F127" s="319"/>
      <c r="G127" s="319"/>
      <c r="H127" s="319"/>
      <c r="I127" s="319"/>
      <c r="J127" s="319"/>
      <c r="K127" s="319"/>
      <c r="L127" s="319"/>
      <c r="M127" s="319"/>
      <c r="N127" s="319"/>
      <c r="O127" s="319"/>
      <c r="P127" s="319"/>
      <c r="Q127" s="319"/>
      <c r="R127" s="319"/>
      <c r="S127" s="319"/>
      <c r="T127" s="319"/>
      <c r="U127" s="319"/>
      <c r="V127" s="319"/>
      <c r="W127" s="319"/>
      <c r="X127" s="319"/>
      <c r="Y127" s="319"/>
      <c r="Z127" s="320"/>
      <c r="AA127" s="142"/>
    </row>
    <row r="128" spans="1:29" ht="15" customHeight="1">
      <c r="A128" s="270"/>
      <c r="B128" s="271"/>
      <c r="C128" s="271"/>
      <c r="D128" s="271"/>
      <c r="E128" s="271"/>
      <c r="F128" s="271"/>
      <c r="G128" s="271"/>
      <c r="H128" s="271"/>
      <c r="I128" s="271"/>
      <c r="J128" s="271"/>
      <c r="K128" s="271"/>
      <c r="L128" s="271"/>
      <c r="M128" s="271"/>
      <c r="N128" s="271"/>
      <c r="O128" s="271"/>
      <c r="P128" s="271"/>
      <c r="Q128" s="271"/>
      <c r="R128" s="271"/>
      <c r="S128" s="271"/>
      <c r="T128" s="271"/>
      <c r="U128" s="271"/>
      <c r="V128" s="271"/>
      <c r="W128" s="271"/>
      <c r="X128" s="271"/>
      <c r="Y128" s="271"/>
      <c r="Z128" s="272"/>
      <c r="AA128" s="141"/>
    </row>
    <row r="129" spans="1:29" ht="15" customHeight="1">
      <c r="A129" s="270"/>
      <c r="B129" s="271"/>
      <c r="C129" s="271"/>
      <c r="D129" s="271"/>
      <c r="E129" s="271"/>
      <c r="F129" s="271"/>
      <c r="G129" s="271"/>
      <c r="H129" s="271"/>
      <c r="I129" s="271"/>
      <c r="J129" s="271"/>
      <c r="K129" s="271"/>
      <c r="L129" s="271"/>
      <c r="M129" s="271"/>
      <c r="N129" s="271"/>
      <c r="O129" s="271"/>
      <c r="P129" s="271"/>
      <c r="Q129" s="271"/>
      <c r="R129" s="271"/>
      <c r="S129" s="271"/>
      <c r="T129" s="271"/>
      <c r="U129" s="271"/>
      <c r="V129" s="271"/>
      <c r="W129" s="271"/>
      <c r="X129" s="271"/>
      <c r="Y129" s="271"/>
      <c r="Z129" s="272"/>
      <c r="AA129" s="141"/>
    </row>
    <row r="130" spans="1:29" ht="15" customHeight="1">
      <c r="A130" s="270"/>
      <c r="B130" s="271"/>
      <c r="C130" s="271"/>
      <c r="D130" s="271"/>
      <c r="E130" s="271"/>
      <c r="F130" s="271"/>
      <c r="G130" s="271"/>
      <c r="H130" s="271"/>
      <c r="I130" s="271"/>
      <c r="J130" s="271"/>
      <c r="K130" s="271"/>
      <c r="L130" s="271"/>
      <c r="M130" s="271"/>
      <c r="N130" s="271"/>
      <c r="O130" s="271"/>
      <c r="P130" s="271"/>
      <c r="Q130" s="271"/>
      <c r="R130" s="271"/>
      <c r="S130" s="271"/>
      <c r="T130" s="271"/>
      <c r="U130" s="271"/>
      <c r="V130" s="271"/>
      <c r="W130" s="271"/>
      <c r="X130" s="271"/>
      <c r="Y130" s="271"/>
      <c r="Z130" s="272"/>
      <c r="AA130" s="141"/>
    </row>
    <row r="131" spans="1:29" ht="15" customHeight="1">
      <c r="A131" s="270"/>
      <c r="B131" s="271"/>
      <c r="C131" s="271"/>
      <c r="D131" s="271"/>
      <c r="E131" s="271"/>
      <c r="F131" s="271"/>
      <c r="G131" s="271"/>
      <c r="H131" s="271"/>
      <c r="I131" s="271"/>
      <c r="J131" s="271"/>
      <c r="K131" s="271"/>
      <c r="L131" s="271"/>
      <c r="M131" s="271"/>
      <c r="N131" s="271"/>
      <c r="O131" s="271"/>
      <c r="P131" s="271"/>
      <c r="Q131" s="271"/>
      <c r="R131" s="271"/>
      <c r="S131" s="271"/>
      <c r="T131" s="271"/>
      <c r="U131" s="271"/>
      <c r="V131" s="271"/>
      <c r="W131" s="271"/>
      <c r="X131" s="271"/>
      <c r="Y131" s="271"/>
      <c r="Z131" s="272"/>
      <c r="AA131" s="141"/>
    </row>
    <row r="132" spans="1:29" ht="15" customHeight="1">
      <c r="A132" s="270"/>
      <c r="B132" s="271"/>
      <c r="C132" s="271"/>
      <c r="D132" s="271"/>
      <c r="E132" s="271"/>
      <c r="F132" s="271"/>
      <c r="G132" s="271"/>
      <c r="H132" s="271"/>
      <c r="I132" s="271"/>
      <c r="J132" s="271"/>
      <c r="K132" s="271"/>
      <c r="L132" s="271"/>
      <c r="M132" s="271"/>
      <c r="N132" s="271"/>
      <c r="O132" s="271"/>
      <c r="P132" s="271"/>
      <c r="Q132" s="271"/>
      <c r="R132" s="271"/>
      <c r="S132" s="271"/>
      <c r="T132" s="271"/>
      <c r="U132" s="271"/>
      <c r="V132" s="271"/>
      <c r="W132" s="271"/>
      <c r="X132" s="271"/>
      <c r="Y132" s="271"/>
      <c r="Z132" s="272"/>
      <c r="AA132" s="141"/>
    </row>
    <row r="133" spans="1:29" ht="15" customHeight="1">
      <c r="A133" s="270"/>
      <c r="B133" s="271"/>
      <c r="C133" s="271"/>
      <c r="D133" s="271"/>
      <c r="E133" s="271"/>
      <c r="F133" s="271"/>
      <c r="G133" s="271"/>
      <c r="H133" s="271"/>
      <c r="I133" s="271"/>
      <c r="J133" s="271"/>
      <c r="K133" s="271"/>
      <c r="L133" s="271"/>
      <c r="M133" s="271"/>
      <c r="N133" s="271"/>
      <c r="O133" s="271"/>
      <c r="P133" s="271"/>
      <c r="Q133" s="271"/>
      <c r="R133" s="271"/>
      <c r="S133" s="271"/>
      <c r="T133" s="271"/>
      <c r="U133" s="271"/>
      <c r="V133" s="271"/>
      <c r="W133" s="271"/>
      <c r="X133" s="271"/>
      <c r="Y133" s="271"/>
      <c r="Z133" s="272"/>
      <c r="AA133" s="141"/>
    </row>
    <row r="134" spans="1:29" ht="15" customHeight="1">
      <c r="A134" s="270"/>
      <c r="B134" s="271"/>
      <c r="C134" s="271"/>
      <c r="D134" s="271"/>
      <c r="E134" s="271"/>
      <c r="F134" s="271"/>
      <c r="G134" s="271"/>
      <c r="H134" s="271"/>
      <c r="I134" s="271"/>
      <c r="J134" s="271"/>
      <c r="K134" s="271"/>
      <c r="L134" s="271"/>
      <c r="M134" s="271"/>
      <c r="N134" s="271"/>
      <c r="O134" s="271"/>
      <c r="P134" s="271"/>
      <c r="Q134" s="271"/>
      <c r="R134" s="271"/>
      <c r="S134" s="271"/>
      <c r="T134" s="271"/>
      <c r="U134" s="271"/>
      <c r="V134" s="271"/>
      <c r="W134" s="271"/>
      <c r="X134" s="271"/>
      <c r="Y134" s="271"/>
      <c r="Z134" s="272"/>
      <c r="AA134" s="141"/>
    </row>
    <row r="135" spans="1:29" ht="15" customHeight="1">
      <c r="A135" s="270"/>
      <c r="B135" s="271"/>
      <c r="C135" s="271"/>
      <c r="D135" s="271"/>
      <c r="E135" s="271"/>
      <c r="F135" s="271"/>
      <c r="G135" s="271"/>
      <c r="H135" s="271"/>
      <c r="I135" s="271"/>
      <c r="J135" s="271"/>
      <c r="K135" s="271"/>
      <c r="L135" s="271"/>
      <c r="M135" s="271"/>
      <c r="N135" s="271"/>
      <c r="O135" s="271"/>
      <c r="P135" s="271"/>
      <c r="Q135" s="271"/>
      <c r="R135" s="271"/>
      <c r="S135" s="271"/>
      <c r="T135" s="271"/>
      <c r="U135" s="271"/>
      <c r="V135" s="271"/>
      <c r="W135" s="271"/>
      <c r="X135" s="271"/>
      <c r="Y135" s="271"/>
      <c r="Z135" s="272"/>
      <c r="AA135" s="141"/>
    </row>
    <row r="136" spans="1:29" ht="15" customHeight="1">
      <c r="A136" s="270"/>
      <c r="B136" s="271"/>
      <c r="C136" s="271"/>
      <c r="D136" s="271"/>
      <c r="E136" s="271"/>
      <c r="F136" s="271"/>
      <c r="G136" s="271"/>
      <c r="H136" s="271"/>
      <c r="I136" s="271"/>
      <c r="J136" s="271"/>
      <c r="K136" s="271"/>
      <c r="L136" s="271"/>
      <c r="M136" s="271"/>
      <c r="N136" s="271"/>
      <c r="O136" s="271"/>
      <c r="P136" s="271"/>
      <c r="Q136" s="271"/>
      <c r="R136" s="271"/>
      <c r="S136" s="271"/>
      <c r="T136" s="271"/>
      <c r="U136" s="271"/>
      <c r="V136" s="271"/>
      <c r="W136" s="271"/>
      <c r="X136" s="271"/>
      <c r="Y136" s="271"/>
      <c r="Z136" s="272"/>
      <c r="AA136" s="141"/>
    </row>
    <row r="137" spans="1:29" ht="15" customHeight="1">
      <c r="A137" s="270"/>
      <c r="B137" s="271"/>
      <c r="C137" s="271"/>
      <c r="D137" s="271"/>
      <c r="E137" s="271"/>
      <c r="F137" s="271"/>
      <c r="G137" s="271"/>
      <c r="H137" s="271"/>
      <c r="I137" s="271"/>
      <c r="J137" s="271"/>
      <c r="K137" s="271"/>
      <c r="L137" s="271"/>
      <c r="M137" s="271"/>
      <c r="N137" s="271"/>
      <c r="O137" s="271"/>
      <c r="P137" s="271"/>
      <c r="Q137" s="271"/>
      <c r="R137" s="271"/>
      <c r="S137" s="271"/>
      <c r="T137" s="271"/>
      <c r="U137" s="271"/>
      <c r="V137" s="271"/>
      <c r="W137" s="271"/>
      <c r="X137" s="271"/>
      <c r="Y137" s="271"/>
      <c r="Z137" s="272"/>
      <c r="AA137" s="141"/>
    </row>
    <row r="138" spans="1:29" ht="15" customHeight="1">
      <c r="A138" s="273"/>
      <c r="B138" s="274"/>
      <c r="C138" s="274"/>
      <c r="D138" s="274"/>
      <c r="E138" s="274"/>
      <c r="F138" s="274"/>
      <c r="G138" s="274"/>
      <c r="H138" s="274"/>
      <c r="I138" s="274"/>
      <c r="J138" s="274"/>
      <c r="K138" s="274"/>
      <c r="L138" s="274"/>
      <c r="M138" s="274"/>
      <c r="N138" s="274"/>
      <c r="O138" s="274"/>
      <c r="P138" s="274"/>
      <c r="Q138" s="274"/>
      <c r="R138" s="274"/>
      <c r="S138" s="274"/>
      <c r="T138" s="274"/>
      <c r="U138" s="274"/>
      <c r="V138" s="274"/>
      <c r="W138" s="274"/>
      <c r="X138" s="274"/>
      <c r="Y138" s="274"/>
      <c r="Z138" s="275"/>
      <c r="AA138" s="141"/>
      <c r="AC138">
        <f>LEN(A128)</f>
        <v>0</v>
      </c>
    </row>
    <row r="139" spans="1:29" ht="15" customHeight="1">
      <c r="A139" s="201" t="s">
        <v>108</v>
      </c>
      <c r="B139" s="310"/>
      <c r="C139" s="310"/>
      <c r="D139" s="310"/>
      <c r="E139" s="310"/>
      <c r="F139" s="310"/>
      <c r="G139" s="310"/>
      <c r="H139" s="310"/>
      <c r="I139" s="310"/>
      <c r="J139" s="310"/>
      <c r="K139" s="310"/>
      <c r="L139" s="310"/>
      <c r="M139" s="310"/>
      <c r="N139" s="310"/>
      <c r="O139" s="310"/>
      <c r="P139" s="310"/>
      <c r="Q139" s="310"/>
      <c r="R139" s="310"/>
      <c r="S139" s="310"/>
      <c r="T139" s="310"/>
      <c r="U139" s="310"/>
      <c r="V139" s="310"/>
      <c r="W139" s="310"/>
      <c r="X139" s="310"/>
      <c r="Y139" s="310"/>
      <c r="Z139" s="311"/>
      <c r="AA139" s="142"/>
    </row>
    <row r="140" spans="1:29" ht="15" customHeight="1">
      <c r="A140" s="251" t="s">
        <v>134</v>
      </c>
      <c r="B140" s="271"/>
      <c r="C140" s="271"/>
      <c r="D140" s="271"/>
      <c r="E140" s="271"/>
      <c r="F140" s="271"/>
      <c r="G140" s="271"/>
      <c r="H140" s="271"/>
      <c r="I140" s="271"/>
      <c r="J140" s="271"/>
      <c r="K140" s="271"/>
      <c r="L140" s="271"/>
      <c r="M140" s="271"/>
      <c r="N140" s="271"/>
      <c r="O140" s="271"/>
      <c r="P140" s="271"/>
      <c r="Q140" s="271"/>
      <c r="R140" s="271"/>
      <c r="S140" s="271"/>
      <c r="T140" s="271"/>
      <c r="U140" s="271"/>
      <c r="V140" s="271"/>
      <c r="W140" s="271"/>
      <c r="X140" s="271"/>
      <c r="Y140" s="271"/>
      <c r="Z140" s="272"/>
      <c r="AA140" s="141"/>
    </row>
    <row r="141" spans="1:29" ht="15" customHeight="1">
      <c r="A141" s="270"/>
      <c r="B141" s="271"/>
      <c r="C141" s="271"/>
      <c r="D141" s="271"/>
      <c r="E141" s="271"/>
      <c r="F141" s="271"/>
      <c r="G141" s="271"/>
      <c r="H141" s="271"/>
      <c r="I141" s="271"/>
      <c r="J141" s="271"/>
      <c r="K141" s="271"/>
      <c r="L141" s="271"/>
      <c r="M141" s="271"/>
      <c r="N141" s="271"/>
      <c r="O141" s="271"/>
      <c r="P141" s="271"/>
      <c r="Q141" s="271"/>
      <c r="R141" s="271"/>
      <c r="S141" s="271"/>
      <c r="T141" s="271"/>
      <c r="U141" s="271"/>
      <c r="V141" s="271"/>
      <c r="W141" s="271"/>
      <c r="X141" s="271"/>
      <c r="Y141" s="271"/>
      <c r="Z141" s="272"/>
      <c r="AA141" s="141"/>
    </row>
    <row r="142" spans="1:29" ht="15" customHeight="1">
      <c r="A142" s="270"/>
      <c r="B142" s="271"/>
      <c r="C142" s="271"/>
      <c r="D142" s="271"/>
      <c r="E142" s="271"/>
      <c r="F142" s="271"/>
      <c r="G142" s="271"/>
      <c r="H142" s="271"/>
      <c r="I142" s="271"/>
      <c r="J142" s="271"/>
      <c r="K142" s="271"/>
      <c r="L142" s="271"/>
      <c r="M142" s="271"/>
      <c r="N142" s="271"/>
      <c r="O142" s="271"/>
      <c r="P142" s="271"/>
      <c r="Q142" s="271"/>
      <c r="R142" s="271"/>
      <c r="S142" s="271"/>
      <c r="T142" s="271"/>
      <c r="U142" s="271"/>
      <c r="V142" s="271"/>
      <c r="W142" s="271"/>
      <c r="X142" s="271"/>
      <c r="Y142" s="271"/>
      <c r="Z142" s="272"/>
      <c r="AA142" s="141"/>
    </row>
    <row r="143" spans="1:29" ht="15" customHeight="1">
      <c r="A143" s="270"/>
      <c r="B143" s="271"/>
      <c r="C143" s="271"/>
      <c r="D143" s="271"/>
      <c r="E143" s="271"/>
      <c r="F143" s="271"/>
      <c r="G143" s="271"/>
      <c r="H143" s="271"/>
      <c r="I143" s="271"/>
      <c r="J143" s="271"/>
      <c r="K143" s="271"/>
      <c r="L143" s="271"/>
      <c r="M143" s="271"/>
      <c r="N143" s="271"/>
      <c r="O143" s="271"/>
      <c r="P143" s="271"/>
      <c r="Q143" s="271"/>
      <c r="R143" s="271"/>
      <c r="S143" s="271"/>
      <c r="T143" s="271"/>
      <c r="U143" s="271"/>
      <c r="V143" s="271"/>
      <c r="W143" s="271"/>
      <c r="X143" s="271"/>
      <c r="Y143" s="271"/>
      <c r="Z143" s="272"/>
      <c r="AA143" s="141"/>
    </row>
    <row r="144" spans="1:29" ht="15" customHeight="1">
      <c r="A144" s="270"/>
      <c r="B144" s="271"/>
      <c r="C144" s="271"/>
      <c r="D144" s="271"/>
      <c r="E144" s="271"/>
      <c r="F144" s="271"/>
      <c r="G144" s="271"/>
      <c r="H144" s="271"/>
      <c r="I144" s="271"/>
      <c r="J144" s="271"/>
      <c r="K144" s="271"/>
      <c r="L144" s="271"/>
      <c r="M144" s="271"/>
      <c r="N144" s="271"/>
      <c r="O144" s="271"/>
      <c r="P144" s="271"/>
      <c r="Q144" s="271"/>
      <c r="R144" s="271"/>
      <c r="S144" s="271"/>
      <c r="T144" s="271"/>
      <c r="U144" s="271"/>
      <c r="V144" s="271"/>
      <c r="W144" s="271"/>
      <c r="X144" s="271"/>
      <c r="Y144" s="271"/>
      <c r="Z144" s="272"/>
      <c r="AA144" s="141"/>
    </row>
    <row r="145" spans="1:29" ht="15" customHeight="1">
      <c r="A145" s="270"/>
      <c r="B145" s="271"/>
      <c r="C145" s="271"/>
      <c r="D145" s="271"/>
      <c r="E145" s="271"/>
      <c r="F145" s="271"/>
      <c r="G145" s="271"/>
      <c r="H145" s="271"/>
      <c r="I145" s="271"/>
      <c r="J145" s="271"/>
      <c r="K145" s="271"/>
      <c r="L145" s="271"/>
      <c r="M145" s="271"/>
      <c r="N145" s="271"/>
      <c r="O145" s="271"/>
      <c r="P145" s="271"/>
      <c r="Q145" s="271"/>
      <c r="R145" s="271"/>
      <c r="S145" s="271"/>
      <c r="T145" s="271"/>
      <c r="U145" s="271"/>
      <c r="V145" s="271"/>
      <c r="W145" s="271"/>
      <c r="X145" s="271"/>
      <c r="Y145" s="271"/>
      <c r="Z145" s="272"/>
      <c r="AA145" s="141"/>
    </row>
    <row r="146" spans="1:29" ht="15" customHeight="1">
      <c r="A146" s="270"/>
      <c r="B146" s="271"/>
      <c r="C146" s="271"/>
      <c r="D146" s="271"/>
      <c r="E146" s="271"/>
      <c r="F146" s="271"/>
      <c r="G146" s="271"/>
      <c r="H146" s="271"/>
      <c r="I146" s="271"/>
      <c r="J146" s="271"/>
      <c r="K146" s="271"/>
      <c r="L146" s="271"/>
      <c r="M146" s="271"/>
      <c r="N146" s="271"/>
      <c r="O146" s="271"/>
      <c r="P146" s="271"/>
      <c r="Q146" s="271"/>
      <c r="R146" s="271"/>
      <c r="S146" s="271"/>
      <c r="T146" s="271"/>
      <c r="U146" s="271"/>
      <c r="V146" s="271"/>
      <c r="W146" s="271"/>
      <c r="X146" s="271"/>
      <c r="Y146" s="271"/>
      <c r="Z146" s="272"/>
      <c r="AA146" s="141"/>
    </row>
    <row r="147" spans="1:29" ht="15" customHeight="1">
      <c r="A147" s="270"/>
      <c r="B147" s="271"/>
      <c r="C147" s="271"/>
      <c r="D147" s="271"/>
      <c r="E147" s="271"/>
      <c r="F147" s="271"/>
      <c r="G147" s="271"/>
      <c r="H147" s="271"/>
      <c r="I147" s="271"/>
      <c r="J147" s="271"/>
      <c r="K147" s="271"/>
      <c r="L147" s="271"/>
      <c r="M147" s="271"/>
      <c r="N147" s="271"/>
      <c r="O147" s="271"/>
      <c r="P147" s="271"/>
      <c r="Q147" s="271"/>
      <c r="R147" s="271"/>
      <c r="S147" s="271"/>
      <c r="T147" s="271"/>
      <c r="U147" s="271"/>
      <c r="V147" s="271"/>
      <c r="W147" s="271"/>
      <c r="X147" s="271"/>
      <c r="Y147" s="271"/>
      <c r="Z147" s="272"/>
      <c r="AA147" s="141"/>
    </row>
    <row r="148" spans="1:29" ht="15" customHeight="1">
      <c r="A148" s="270"/>
      <c r="B148" s="271"/>
      <c r="C148" s="271"/>
      <c r="D148" s="271"/>
      <c r="E148" s="271"/>
      <c r="F148" s="271"/>
      <c r="G148" s="271"/>
      <c r="H148" s="271"/>
      <c r="I148" s="271"/>
      <c r="J148" s="271"/>
      <c r="K148" s="271"/>
      <c r="L148" s="271"/>
      <c r="M148" s="271"/>
      <c r="N148" s="271"/>
      <c r="O148" s="271"/>
      <c r="P148" s="271"/>
      <c r="Q148" s="271"/>
      <c r="R148" s="271"/>
      <c r="S148" s="271"/>
      <c r="T148" s="271"/>
      <c r="U148" s="271"/>
      <c r="V148" s="271"/>
      <c r="W148" s="271"/>
      <c r="X148" s="271"/>
      <c r="Y148" s="271"/>
      <c r="Z148" s="272"/>
      <c r="AA148" s="141"/>
    </row>
    <row r="149" spans="1:29" ht="15" customHeight="1">
      <c r="A149" s="270"/>
      <c r="B149" s="271"/>
      <c r="C149" s="271"/>
      <c r="D149" s="271"/>
      <c r="E149" s="271"/>
      <c r="F149" s="271"/>
      <c r="G149" s="271"/>
      <c r="H149" s="271"/>
      <c r="I149" s="271"/>
      <c r="J149" s="271"/>
      <c r="K149" s="271"/>
      <c r="L149" s="271"/>
      <c r="M149" s="271"/>
      <c r="N149" s="271"/>
      <c r="O149" s="271"/>
      <c r="P149" s="271"/>
      <c r="Q149" s="271"/>
      <c r="R149" s="271"/>
      <c r="S149" s="271"/>
      <c r="T149" s="271"/>
      <c r="U149" s="271"/>
      <c r="V149" s="271"/>
      <c r="W149" s="271"/>
      <c r="X149" s="271"/>
      <c r="Y149" s="271"/>
      <c r="Z149" s="272"/>
      <c r="AA149" s="141"/>
    </row>
    <row r="150" spans="1:29" ht="15" customHeight="1">
      <c r="A150" s="273"/>
      <c r="B150" s="274"/>
      <c r="C150" s="274"/>
      <c r="D150" s="274"/>
      <c r="E150" s="274"/>
      <c r="F150" s="274"/>
      <c r="G150" s="274"/>
      <c r="H150" s="274"/>
      <c r="I150" s="274"/>
      <c r="J150" s="274"/>
      <c r="K150" s="274"/>
      <c r="L150" s="274"/>
      <c r="M150" s="274"/>
      <c r="N150" s="274"/>
      <c r="O150" s="274"/>
      <c r="P150" s="274"/>
      <c r="Q150" s="274"/>
      <c r="R150" s="274"/>
      <c r="S150" s="274"/>
      <c r="T150" s="274"/>
      <c r="U150" s="274"/>
      <c r="V150" s="274"/>
      <c r="W150" s="274"/>
      <c r="X150" s="274"/>
      <c r="Y150" s="274"/>
      <c r="Z150" s="275"/>
      <c r="AA150" s="141"/>
      <c r="AC150">
        <f>LEN(A140)</f>
        <v>16</v>
      </c>
    </row>
    <row r="151" spans="1:29" ht="15" customHeight="1">
      <c r="A151" s="152">
        <v>8</v>
      </c>
      <c r="B151" s="245" t="s">
        <v>35</v>
      </c>
      <c r="C151" s="246"/>
      <c r="D151" s="246"/>
      <c r="E151" s="246"/>
      <c r="F151" s="246"/>
      <c r="G151" s="246"/>
      <c r="H151" s="246"/>
      <c r="I151" s="246"/>
      <c r="J151" s="246"/>
      <c r="K151" s="246"/>
      <c r="L151" s="246"/>
      <c r="M151" s="246"/>
      <c r="N151" s="246"/>
      <c r="O151" s="246"/>
      <c r="P151" s="246"/>
      <c r="Q151" s="246"/>
      <c r="R151" s="246"/>
      <c r="S151" s="246"/>
      <c r="T151" s="246"/>
      <c r="U151" s="246"/>
      <c r="V151" s="246"/>
      <c r="W151" s="246"/>
      <c r="X151" s="246"/>
      <c r="Y151" s="246"/>
      <c r="Z151" s="247"/>
      <c r="AA151" s="137"/>
    </row>
    <row r="152" spans="1:29" ht="15" customHeight="1">
      <c r="A152" s="303"/>
      <c r="B152" s="313"/>
      <c r="C152" s="314"/>
      <c r="D152" s="314"/>
      <c r="E152" s="314"/>
      <c r="F152" s="314"/>
      <c r="G152" s="314"/>
      <c r="H152" s="314"/>
      <c r="I152" s="314"/>
      <c r="J152" s="314"/>
      <c r="K152" s="314"/>
      <c r="L152" s="314"/>
      <c r="M152" s="314"/>
      <c r="N152" s="314"/>
      <c r="O152" s="314"/>
      <c r="P152" s="314"/>
      <c r="Q152" s="314"/>
      <c r="R152" s="314"/>
      <c r="S152" s="314"/>
      <c r="T152" s="314"/>
      <c r="U152" s="314"/>
      <c r="V152" s="314"/>
      <c r="W152" s="314"/>
      <c r="X152" s="314"/>
      <c r="Y152" s="314"/>
      <c r="Z152" s="315"/>
      <c r="AA152" s="137"/>
    </row>
    <row r="153" spans="1:29" ht="15" customHeight="1">
      <c r="A153" s="201" t="s">
        <v>123</v>
      </c>
      <c r="B153" s="310"/>
      <c r="C153" s="310"/>
      <c r="D153" s="310"/>
      <c r="E153" s="310"/>
      <c r="F153" s="310"/>
      <c r="G153" s="310"/>
      <c r="H153" s="310"/>
      <c r="I153" s="310"/>
      <c r="J153" s="310"/>
      <c r="K153" s="310"/>
      <c r="L153" s="310"/>
      <c r="M153" s="310"/>
      <c r="N153" s="310"/>
      <c r="O153" s="310"/>
      <c r="P153" s="310"/>
      <c r="Q153" s="310"/>
      <c r="R153" s="310"/>
      <c r="S153" s="310"/>
      <c r="T153" s="310"/>
      <c r="U153" s="310"/>
      <c r="V153" s="310"/>
      <c r="W153" s="310"/>
      <c r="X153" s="310"/>
      <c r="Y153" s="310"/>
      <c r="Z153" s="311"/>
      <c r="AA153" s="142"/>
    </row>
    <row r="154" spans="1:29" ht="15" customHeight="1">
      <c r="A154" s="278"/>
      <c r="B154" s="279"/>
      <c r="C154" s="279"/>
      <c r="D154" s="279"/>
      <c r="E154" s="279"/>
      <c r="F154" s="279"/>
      <c r="G154" s="279"/>
      <c r="H154" s="279"/>
      <c r="I154" s="279"/>
      <c r="J154" s="279"/>
      <c r="K154" s="279"/>
      <c r="L154" s="279"/>
      <c r="M154" s="279"/>
      <c r="N154" s="279"/>
      <c r="O154" s="279"/>
      <c r="P154" s="279"/>
      <c r="Q154" s="279"/>
      <c r="R154" s="279"/>
      <c r="S154" s="279"/>
      <c r="T154" s="279"/>
      <c r="U154" s="279"/>
      <c r="V154" s="279"/>
      <c r="W154" s="279"/>
      <c r="X154" s="279"/>
      <c r="Y154" s="279"/>
      <c r="Z154" s="280"/>
      <c r="AA154" s="141"/>
    </row>
    <row r="155" spans="1:29" ht="15" customHeight="1">
      <c r="A155" s="278"/>
      <c r="B155" s="279"/>
      <c r="C155" s="279"/>
      <c r="D155" s="279"/>
      <c r="E155" s="279"/>
      <c r="F155" s="279"/>
      <c r="G155" s="279"/>
      <c r="H155" s="279"/>
      <c r="I155" s="279"/>
      <c r="J155" s="279"/>
      <c r="K155" s="279"/>
      <c r="L155" s="279"/>
      <c r="M155" s="279"/>
      <c r="N155" s="279"/>
      <c r="O155" s="279"/>
      <c r="P155" s="279"/>
      <c r="Q155" s="279"/>
      <c r="R155" s="279"/>
      <c r="S155" s="279"/>
      <c r="T155" s="279"/>
      <c r="U155" s="279"/>
      <c r="V155" s="279"/>
      <c r="W155" s="279"/>
      <c r="X155" s="279"/>
      <c r="Y155" s="279"/>
      <c r="Z155" s="280"/>
      <c r="AA155" s="141"/>
    </row>
    <row r="156" spans="1:29" ht="15" customHeight="1">
      <c r="A156" s="278"/>
      <c r="B156" s="279"/>
      <c r="C156" s="279"/>
      <c r="D156" s="279"/>
      <c r="E156" s="279"/>
      <c r="F156" s="279"/>
      <c r="G156" s="279"/>
      <c r="H156" s="279"/>
      <c r="I156" s="279"/>
      <c r="J156" s="279"/>
      <c r="K156" s="279"/>
      <c r="L156" s="279"/>
      <c r="M156" s="279"/>
      <c r="N156" s="279"/>
      <c r="O156" s="279"/>
      <c r="P156" s="279"/>
      <c r="Q156" s="279"/>
      <c r="R156" s="279"/>
      <c r="S156" s="279"/>
      <c r="T156" s="279"/>
      <c r="U156" s="279"/>
      <c r="V156" s="279"/>
      <c r="W156" s="279"/>
      <c r="X156" s="279"/>
      <c r="Y156" s="279"/>
      <c r="Z156" s="280"/>
      <c r="AA156" s="141"/>
    </row>
    <row r="157" spans="1:29" ht="15" customHeight="1">
      <c r="A157" s="278"/>
      <c r="B157" s="279"/>
      <c r="C157" s="279"/>
      <c r="D157" s="279"/>
      <c r="E157" s="279"/>
      <c r="F157" s="279"/>
      <c r="G157" s="279"/>
      <c r="H157" s="279"/>
      <c r="I157" s="279"/>
      <c r="J157" s="279"/>
      <c r="K157" s="279"/>
      <c r="L157" s="279"/>
      <c r="M157" s="279"/>
      <c r="N157" s="279"/>
      <c r="O157" s="279"/>
      <c r="P157" s="279"/>
      <c r="Q157" s="279"/>
      <c r="R157" s="279"/>
      <c r="S157" s="279"/>
      <c r="T157" s="279"/>
      <c r="U157" s="279"/>
      <c r="V157" s="279"/>
      <c r="W157" s="279"/>
      <c r="X157" s="279"/>
      <c r="Y157" s="279"/>
      <c r="Z157" s="280"/>
      <c r="AA157" s="141"/>
    </row>
    <row r="158" spans="1:29" ht="15" customHeight="1">
      <c r="A158" s="278"/>
      <c r="B158" s="279"/>
      <c r="C158" s="279"/>
      <c r="D158" s="279"/>
      <c r="E158" s="279"/>
      <c r="F158" s="279"/>
      <c r="G158" s="279"/>
      <c r="H158" s="279"/>
      <c r="I158" s="279"/>
      <c r="J158" s="279"/>
      <c r="K158" s="279"/>
      <c r="L158" s="279"/>
      <c r="M158" s="279"/>
      <c r="N158" s="279"/>
      <c r="O158" s="279"/>
      <c r="P158" s="279"/>
      <c r="Q158" s="279"/>
      <c r="R158" s="279"/>
      <c r="S158" s="279"/>
      <c r="T158" s="279"/>
      <c r="U158" s="279"/>
      <c r="V158" s="279"/>
      <c r="W158" s="279"/>
      <c r="X158" s="279"/>
      <c r="Y158" s="279"/>
      <c r="Z158" s="280"/>
      <c r="AA158" s="141"/>
    </row>
    <row r="159" spans="1:29" ht="15" customHeight="1">
      <c r="A159" s="278"/>
      <c r="B159" s="279"/>
      <c r="C159" s="279"/>
      <c r="D159" s="279"/>
      <c r="E159" s="279"/>
      <c r="F159" s="279"/>
      <c r="G159" s="279"/>
      <c r="H159" s="279"/>
      <c r="I159" s="279"/>
      <c r="J159" s="279"/>
      <c r="K159" s="279"/>
      <c r="L159" s="279"/>
      <c r="M159" s="279"/>
      <c r="N159" s="279"/>
      <c r="O159" s="279"/>
      <c r="P159" s="279"/>
      <c r="Q159" s="279"/>
      <c r="R159" s="279"/>
      <c r="S159" s="279"/>
      <c r="T159" s="279"/>
      <c r="U159" s="279"/>
      <c r="V159" s="279"/>
      <c r="W159" s="279"/>
      <c r="X159" s="279"/>
      <c r="Y159" s="279"/>
      <c r="Z159" s="280"/>
      <c r="AA159" s="141"/>
    </row>
    <row r="160" spans="1:29" ht="15" customHeight="1">
      <c r="A160" s="278"/>
      <c r="B160" s="279"/>
      <c r="C160" s="279"/>
      <c r="D160" s="279"/>
      <c r="E160" s="279"/>
      <c r="F160" s="279"/>
      <c r="G160" s="279"/>
      <c r="H160" s="279"/>
      <c r="I160" s="279"/>
      <c r="J160" s="279"/>
      <c r="K160" s="279"/>
      <c r="L160" s="279"/>
      <c r="M160" s="279"/>
      <c r="N160" s="279"/>
      <c r="O160" s="279"/>
      <c r="P160" s="279"/>
      <c r="Q160" s="279"/>
      <c r="R160" s="279"/>
      <c r="S160" s="279"/>
      <c r="T160" s="279"/>
      <c r="U160" s="279"/>
      <c r="V160" s="279"/>
      <c r="W160" s="279"/>
      <c r="X160" s="279"/>
      <c r="Y160" s="279"/>
      <c r="Z160" s="280"/>
      <c r="AA160" s="141"/>
    </row>
    <row r="161" spans="1:29" ht="15" customHeight="1">
      <c r="A161" s="278"/>
      <c r="B161" s="279"/>
      <c r="C161" s="279"/>
      <c r="D161" s="279"/>
      <c r="E161" s="279"/>
      <c r="F161" s="279"/>
      <c r="G161" s="279"/>
      <c r="H161" s="279"/>
      <c r="I161" s="279"/>
      <c r="J161" s="279"/>
      <c r="K161" s="279"/>
      <c r="L161" s="279"/>
      <c r="M161" s="279"/>
      <c r="N161" s="279"/>
      <c r="O161" s="279"/>
      <c r="P161" s="279"/>
      <c r="Q161" s="279"/>
      <c r="R161" s="279"/>
      <c r="S161" s="279"/>
      <c r="T161" s="279"/>
      <c r="U161" s="279"/>
      <c r="V161" s="279"/>
      <c r="W161" s="279"/>
      <c r="X161" s="279"/>
      <c r="Y161" s="279"/>
      <c r="Z161" s="280"/>
      <c r="AA161" s="141"/>
    </row>
    <row r="162" spans="1:29" ht="15" customHeight="1">
      <c r="A162" s="278"/>
      <c r="B162" s="279"/>
      <c r="C162" s="279"/>
      <c r="D162" s="279"/>
      <c r="E162" s="279"/>
      <c r="F162" s="279"/>
      <c r="G162" s="279"/>
      <c r="H162" s="279"/>
      <c r="I162" s="279"/>
      <c r="J162" s="279"/>
      <c r="K162" s="279"/>
      <c r="L162" s="279"/>
      <c r="M162" s="279"/>
      <c r="N162" s="279"/>
      <c r="O162" s="279"/>
      <c r="P162" s="279"/>
      <c r="Q162" s="279"/>
      <c r="R162" s="279"/>
      <c r="S162" s="279"/>
      <c r="T162" s="279"/>
      <c r="U162" s="279"/>
      <c r="V162" s="279"/>
      <c r="W162" s="279"/>
      <c r="X162" s="279"/>
      <c r="Y162" s="279"/>
      <c r="Z162" s="280"/>
      <c r="AA162" s="141"/>
    </row>
    <row r="163" spans="1:29" ht="15" customHeight="1">
      <c r="A163" s="281"/>
      <c r="B163" s="282"/>
      <c r="C163" s="282"/>
      <c r="D163" s="282"/>
      <c r="E163" s="282"/>
      <c r="F163" s="282"/>
      <c r="G163" s="282"/>
      <c r="H163" s="282"/>
      <c r="I163" s="282"/>
      <c r="J163" s="282"/>
      <c r="K163" s="282"/>
      <c r="L163" s="282"/>
      <c r="M163" s="282"/>
      <c r="N163" s="282"/>
      <c r="O163" s="282"/>
      <c r="P163" s="282"/>
      <c r="Q163" s="282"/>
      <c r="R163" s="282"/>
      <c r="S163" s="282"/>
      <c r="T163" s="282"/>
      <c r="U163" s="282"/>
      <c r="V163" s="282"/>
      <c r="W163" s="282"/>
      <c r="X163" s="282"/>
      <c r="Y163" s="282"/>
      <c r="Z163" s="283"/>
      <c r="AA163" s="141"/>
      <c r="AC163">
        <f>LEN(A154)</f>
        <v>0</v>
      </c>
    </row>
    <row r="164" spans="1:29" ht="15" customHeight="1">
      <c r="A164" s="152">
        <v>9</v>
      </c>
      <c r="B164" s="245" t="s">
        <v>36</v>
      </c>
      <c r="C164" s="246"/>
      <c r="D164" s="246"/>
      <c r="E164" s="246"/>
      <c r="F164" s="246"/>
      <c r="G164" s="246"/>
      <c r="H164" s="246"/>
      <c r="I164" s="246"/>
      <c r="J164" s="246"/>
      <c r="K164" s="246"/>
      <c r="L164" s="246"/>
      <c r="M164" s="246"/>
      <c r="N164" s="246"/>
      <c r="O164" s="246"/>
      <c r="P164" s="246"/>
      <c r="Q164" s="246"/>
      <c r="R164" s="246"/>
      <c r="S164" s="246"/>
      <c r="T164" s="246"/>
      <c r="U164" s="246"/>
      <c r="V164" s="246"/>
      <c r="W164" s="246"/>
      <c r="X164" s="246"/>
      <c r="Y164" s="246"/>
      <c r="Z164" s="247"/>
      <c r="AA164" s="137"/>
    </row>
    <row r="165" spans="1:29" ht="15" customHeight="1">
      <c r="A165" s="152"/>
      <c r="B165" s="248"/>
      <c r="C165" s="249"/>
      <c r="D165" s="249"/>
      <c r="E165" s="249"/>
      <c r="F165" s="249"/>
      <c r="G165" s="249"/>
      <c r="H165" s="249"/>
      <c r="I165" s="249"/>
      <c r="J165" s="249"/>
      <c r="K165" s="249"/>
      <c r="L165" s="249"/>
      <c r="M165" s="249"/>
      <c r="N165" s="249"/>
      <c r="O165" s="249"/>
      <c r="P165" s="249"/>
      <c r="Q165" s="249"/>
      <c r="R165" s="249"/>
      <c r="S165" s="249"/>
      <c r="T165" s="249"/>
      <c r="U165" s="249"/>
      <c r="V165" s="249"/>
      <c r="W165" s="249"/>
      <c r="X165" s="249"/>
      <c r="Y165" s="249"/>
      <c r="Z165" s="250"/>
      <c r="AA165" s="137"/>
    </row>
    <row r="166" spans="1:29" ht="25.5" customHeight="1">
      <c r="A166" s="312" t="s">
        <v>135</v>
      </c>
      <c r="B166" s="310"/>
      <c r="C166" s="310"/>
      <c r="D166" s="310"/>
      <c r="E166" s="310"/>
      <c r="F166" s="310"/>
      <c r="G166" s="310"/>
      <c r="H166" s="310"/>
      <c r="I166" s="310"/>
      <c r="J166" s="310"/>
      <c r="K166" s="310"/>
      <c r="L166" s="310"/>
      <c r="M166" s="310"/>
      <c r="N166" s="310"/>
      <c r="O166" s="310"/>
      <c r="P166" s="310"/>
      <c r="Q166" s="310"/>
      <c r="R166" s="310"/>
      <c r="S166" s="310"/>
      <c r="T166" s="310"/>
      <c r="U166" s="310"/>
      <c r="V166" s="310"/>
      <c r="W166" s="310"/>
      <c r="X166" s="310"/>
      <c r="Y166" s="310"/>
      <c r="Z166" s="311"/>
      <c r="AA166" s="142"/>
    </row>
    <row r="167" spans="1:29" ht="15" customHeight="1">
      <c r="A167" s="270"/>
      <c r="B167" s="271"/>
      <c r="C167" s="271"/>
      <c r="D167" s="271"/>
      <c r="E167" s="271"/>
      <c r="F167" s="271"/>
      <c r="G167" s="271"/>
      <c r="H167" s="271"/>
      <c r="I167" s="271"/>
      <c r="J167" s="271"/>
      <c r="K167" s="271"/>
      <c r="L167" s="271"/>
      <c r="M167" s="271"/>
      <c r="N167" s="271"/>
      <c r="O167" s="271"/>
      <c r="P167" s="271"/>
      <c r="Q167" s="271"/>
      <c r="R167" s="271"/>
      <c r="S167" s="271"/>
      <c r="T167" s="271"/>
      <c r="U167" s="271"/>
      <c r="V167" s="271"/>
      <c r="W167" s="271"/>
      <c r="X167" s="271"/>
      <c r="Y167" s="271"/>
      <c r="Z167" s="272"/>
      <c r="AA167" s="141"/>
    </row>
    <row r="168" spans="1:29" ht="15" customHeight="1">
      <c r="A168" s="270"/>
      <c r="B168" s="271"/>
      <c r="C168" s="271"/>
      <c r="D168" s="271"/>
      <c r="E168" s="271"/>
      <c r="F168" s="271"/>
      <c r="G168" s="271"/>
      <c r="H168" s="271"/>
      <c r="I168" s="271"/>
      <c r="J168" s="271"/>
      <c r="K168" s="271"/>
      <c r="L168" s="271"/>
      <c r="M168" s="271"/>
      <c r="N168" s="271"/>
      <c r="O168" s="271"/>
      <c r="P168" s="271"/>
      <c r="Q168" s="271"/>
      <c r="R168" s="271"/>
      <c r="S168" s="271"/>
      <c r="T168" s="271"/>
      <c r="U168" s="271"/>
      <c r="V168" s="271"/>
      <c r="W168" s="271"/>
      <c r="X168" s="271"/>
      <c r="Y168" s="271"/>
      <c r="Z168" s="272"/>
      <c r="AA168" s="141"/>
    </row>
    <row r="169" spans="1:29" ht="15" customHeight="1">
      <c r="A169" s="270"/>
      <c r="B169" s="271"/>
      <c r="C169" s="271"/>
      <c r="D169" s="271"/>
      <c r="E169" s="271"/>
      <c r="F169" s="271"/>
      <c r="G169" s="271"/>
      <c r="H169" s="271"/>
      <c r="I169" s="271"/>
      <c r="J169" s="271"/>
      <c r="K169" s="271"/>
      <c r="L169" s="271"/>
      <c r="M169" s="271"/>
      <c r="N169" s="271"/>
      <c r="O169" s="271"/>
      <c r="P169" s="271"/>
      <c r="Q169" s="271"/>
      <c r="R169" s="271"/>
      <c r="S169" s="271"/>
      <c r="T169" s="271"/>
      <c r="U169" s="271"/>
      <c r="V169" s="271"/>
      <c r="W169" s="271"/>
      <c r="X169" s="271"/>
      <c r="Y169" s="271"/>
      <c r="Z169" s="272"/>
      <c r="AA169" s="141"/>
    </row>
    <row r="170" spans="1:29">
      <c r="A170" s="270"/>
      <c r="B170" s="271"/>
      <c r="C170" s="271"/>
      <c r="D170" s="271"/>
      <c r="E170" s="271"/>
      <c r="F170" s="271"/>
      <c r="G170" s="271"/>
      <c r="H170" s="271"/>
      <c r="I170" s="271"/>
      <c r="J170" s="271"/>
      <c r="K170" s="271"/>
      <c r="L170" s="271"/>
      <c r="M170" s="271"/>
      <c r="N170" s="271"/>
      <c r="O170" s="271"/>
      <c r="P170" s="271"/>
      <c r="Q170" s="271"/>
      <c r="R170" s="271"/>
      <c r="S170" s="271"/>
      <c r="T170" s="271"/>
      <c r="U170" s="271"/>
      <c r="V170" s="271"/>
      <c r="W170" s="271"/>
      <c r="X170" s="271"/>
      <c r="Y170" s="271"/>
      <c r="Z170" s="272"/>
      <c r="AA170" s="141"/>
    </row>
    <row r="171" spans="1:29">
      <c r="A171" s="270"/>
      <c r="B171" s="271"/>
      <c r="C171" s="271"/>
      <c r="D171" s="271"/>
      <c r="E171" s="271"/>
      <c r="F171" s="271"/>
      <c r="G171" s="271"/>
      <c r="H171" s="271"/>
      <c r="I171" s="271"/>
      <c r="J171" s="271"/>
      <c r="K171" s="271"/>
      <c r="L171" s="271"/>
      <c r="M171" s="271"/>
      <c r="N171" s="271"/>
      <c r="O171" s="271"/>
      <c r="P171" s="271"/>
      <c r="Q171" s="271"/>
      <c r="R171" s="271"/>
      <c r="S171" s="271"/>
      <c r="T171" s="271"/>
      <c r="U171" s="271"/>
      <c r="V171" s="271"/>
      <c r="W171" s="271"/>
      <c r="X171" s="271"/>
      <c r="Y171" s="271"/>
      <c r="Z171" s="272"/>
      <c r="AA171" s="141"/>
    </row>
    <row r="172" spans="1:29">
      <c r="A172" s="270"/>
      <c r="B172" s="271"/>
      <c r="C172" s="271"/>
      <c r="D172" s="271"/>
      <c r="E172" s="271"/>
      <c r="F172" s="271"/>
      <c r="G172" s="271"/>
      <c r="H172" s="271"/>
      <c r="I172" s="271"/>
      <c r="J172" s="271"/>
      <c r="K172" s="271"/>
      <c r="L172" s="271"/>
      <c r="M172" s="271"/>
      <c r="N172" s="271"/>
      <c r="O172" s="271"/>
      <c r="P172" s="271"/>
      <c r="Q172" s="271"/>
      <c r="R172" s="271"/>
      <c r="S172" s="271"/>
      <c r="T172" s="271"/>
      <c r="U172" s="271"/>
      <c r="V172" s="271"/>
      <c r="W172" s="271"/>
      <c r="X172" s="271"/>
      <c r="Y172" s="271"/>
      <c r="Z172" s="272"/>
      <c r="AA172" s="141"/>
    </row>
    <row r="173" spans="1:29">
      <c r="A173" s="270"/>
      <c r="B173" s="271"/>
      <c r="C173" s="271"/>
      <c r="D173" s="271"/>
      <c r="E173" s="271"/>
      <c r="F173" s="271"/>
      <c r="G173" s="271"/>
      <c r="H173" s="271"/>
      <c r="I173" s="271"/>
      <c r="J173" s="271"/>
      <c r="K173" s="271"/>
      <c r="L173" s="271"/>
      <c r="M173" s="271"/>
      <c r="N173" s="271"/>
      <c r="O173" s="271"/>
      <c r="P173" s="271"/>
      <c r="Q173" s="271"/>
      <c r="R173" s="271"/>
      <c r="S173" s="271"/>
      <c r="T173" s="271"/>
      <c r="U173" s="271"/>
      <c r="V173" s="271"/>
      <c r="W173" s="271"/>
      <c r="X173" s="271"/>
      <c r="Y173" s="271"/>
      <c r="Z173" s="272"/>
      <c r="AA173" s="141"/>
    </row>
    <row r="174" spans="1:29">
      <c r="A174" s="270"/>
      <c r="B174" s="271"/>
      <c r="C174" s="271"/>
      <c r="D174" s="271"/>
      <c r="E174" s="271"/>
      <c r="F174" s="271"/>
      <c r="G174" s="271"/>
      <c r="H174" s="271"/>
      <c r="I174" s="271"/>
      <c r="J174" s="271"/>
      <c r="K174" s="271"/>
      <c r="L174" s="271"/>
      <c r="M174" s="271"/>
      <c r="N174" s="271"/>
      <c r="O174" s="271"/>
      <c r="P174" s="271"/>
      <c r="Q174" s="271"/>
      <c r="R174" s="271"/>
      <c r="S174" s="271"/>
      <c r="T174" s="271"/>
      <c r="U174" s="271"/>
      <c r="V174" s="271"/>
      <c r="W174" s="271"/>
      <c r="X174" s="271"/>
      <c r="Y174" s="271"/>
      <c r="Z174" s="272"/>
      <c r="AA174" s="141"/>
    </row>
    <row r="175" spans="1:29">
      <c r="A175" s="270"/>
      <c r="B175" s="271"/>
      <c r="C175" s="271"/>
      <c r="D175" s="271"/>
      <c r="E175" s="271"/>
      <c r="F175" s="271"/>
      <c r="G175" s="271"/>
      <c r="H175" s="271"/>
      <c r="I175" s="271"/>
      <c r="J175" s="271"/>
      <c r="K175" s="271"/>
      <c r="L175" s="271"/>
      <c r="M175" s="271"/>
      <c r="N175" s="271"/>
      <c r="O175" s="271"/>
      <c r="P175" s="271"/>
      <c r="Q175" s="271"/>
      <c r="R175" s="271"/>
      <c r="S175" s="271"/>
      <c r="T175" s="271"/>
      <c r="U175" s="271"/>
      <c r="V175" s="271"/>
      <c r="W175" s="271"/>
      <c r="X175" s="271"/>
      <c r="Y175" s="271"/>
      <c r="Z175" s="272"/>
      <c r="AA175" s="141"/>
    </row>
    <row r="176" spans="1:29">
      <c r="A176" s="270"/>
      <c r="B176" s="271"/>
      <c r="C176" s="271"/>
      <c r="D176" s="271"/>
      <c r="E176" s="271"/>
      <c r="F176" s="271"/>
      <c r="G176" s="271"/>
      <c r="H176" s="271"/>
      <c r="I176" s="271"/>
      <c r="J176" s="271"/>
      <c r="K176" s="271"/>
      <c r="L176" s="271"/>
      <c r="M176" s="271"/>
      <c r="N176" s="271"/>
      <c r="O176" s="271"/>
      <c r="P176" s="271"/>
      <c r="Q176" s="271"/>
      <c r="R176" s="271"/>
      <c r="S176" s="271"/>
      <c r="T176" s="271"/>
      <c r="U176" s="271"/>
      <c r="V176" s="271"/>
      <c r="W176" s="271"/>
      <c r="X176" s="271"/>
      <c r="Y176" s="271"/>
      <c r="Z176" s="272"/>
      <c r="AA176" s="141"/>
    </row>
    <row r="177" spans="1:29">
      <c r="A177" s="273"/>
      <c r="B177" s="274"/>
      <c r="C177" s="274"/>
      <c r="D177" s="274"/>
      <c r="E177" s="274"/>
      <c r="F177" s="274"/>
      <c r="G177" s="274"/>
      <c r="H177" s="274"/>
      <c r="I177" s="274"/>
      <c r="J177" s="274"/>
      <c r="K177" s="274"/>
      <c r="L177" s="274"/>
      <c r="M177" s="274"/>
      <c r="N177" s="274"/>
      <c r="O177" s="274"/>
      <c r="P177" s="274"/>
      <c r="Q177" s="274"/>
      <c r="R177" s="274"/>
      <c r="S177" s="274"/>
      <c r="T177" s="274"/>
      <c r="U177" s="274"/>
      <c r="V177" s="274"/>
      <c r="W177" s="274"/>
      <c r="X177" s="274"/>
      <c r="Y177" s="274"/>
      <c r="Z177" s="275"/>
      <c r="AA177" s="141"/>
      <c r="AC177">
        <f>LEN(A167)</f>
        <v>0</v>
      </c>
    </row>
    <row r="178" spans="1:29">
      <c r="A178" s="222" t="s">
        <v>124</v>
      </c>
      <c r="B178" s="223"/>
      <c r="C178" s="223"/>
      <c r="D178" s="223"/>
      <c r="E178" s="223"/>
      <c r="F178" s="223"/>
      <c r="G178" s="223"/>
      <c r="H178" s="223"/>
      <c r="I178" s="223"/>
      <c r="J178" s="223"/>
      <c r="K178" s="223"/>
      <c r="L178" s="223"/>
      <c r="M178" s="223"/>
      <c r="N178" s="223"/>
      <c r="O178" s="223"/>
      <c r="P178" s="223"/>
      <c r="Q178" s="223"/>
      <c r="R178" s="223"/>
      <c r="S178" s="223"/>
      <c r="T178" s="223"/>
      <c r="U178" s="223"/>
      <c r="V178" s="223"/>
      <c r="W178" s="223"/>
      <c r="X178" s="223"/>
      <c r="Y178" s="223"/>
      <c r="Z178" s="224"/>
      <c r="AA178" s="138"/>
    </row>
    <row r="179" spans="1:29">
      <c r="A179" s="296" t="s">
        <v>125</v>
      </c>
      <c r="B179" s="297"/>
      <c r="C179" s="297"/>
      <c r="D179" s="297"/>
      <c r="E179" s="297"/>
      <c r="F179" s="297"/>
      <c r="G179" s="297"/>
      <c r="H179" s="297"/>
      <c r="I179" s="297"/>
      <c r="J179" s="297"/>
      <c r="K179" s="297"/>
      <c r="L179" s="297"/>
      <c r="M179" s="297"/>
      <c r="N179" s="297"/>
      <c r="O179" s="297"/>
      <c r="P179" s="297"/>
      <c r="Q179" s="297"/>
      <c r="R179" s="297"/>
      <c r="S179" s="297"/>
      <c r="T179" s="297"/>
      <c r="U179" s="297"/>
      <c r="V179" s="297"/>
      <c r="W179" s="297"/>
      <c r="X179" s="297"/>
      <c r="Y179" s="297"/>
      <c r="Z179" s="298"/>
      <c r="AA179" s="141"/>
    </row>
    <row r="180" spans="1:29">
      <c r="A180" s="299"/>
      <c r="B180" s="297"/>
      <c r="C180" s="297"/>
      <c r="D180" s="297"/>
      <c r="E180" s="297"/>
      <c r="F180" s="297"/>
      <c r="G180" s="297"/>
      <c r="H180" s="297"/>
      <c r="I180" s="297"/>
      <c r="J180" s="297"/>
      <c r="K180" s="297"/>
      <c r="L180" s="297"/>
      <c r="M180" s="297"/>
      <c r="N180" s="297"/>
      <c r="O180" s="297"/>
      <c r="P180" s="297"/>
      <c r="Q180" s="297"/>
      <c r="R180" s="297"/>
      <c r="S180" s="297"/>
      <c r="T180" s="297"/>
      <c r="U180" s="297"/>
      <c r="V180" s="297"/>
      <c r="W180" s="297"/>
      <c r="X180" s="297"/>
      <c r="Y180" s="297"/>
      <c r="Z180" s="298"/>
      <c r="AA180" s="141"/>
    </row>
    <row r="181" spans="1:29">
      <c r="A181" s="299"/>
      <c r="B181" s="297"/>
      <c r="C181" s="297"/>
      <c r="D181" s="297"/>
      <c r="E181" s="297"/>
      <c r="F181" s="297"/>
      <c r="G181" s="297"/>
      <c r="H181" s="297"/>
      <c r="I181" s="297"/>
      <c r="J181" s="297"/>
      <c r="K181" s="297"/>
      <c r="L181" s="297"/>
      <c r="M181" s="297"/>
      <c r="N181" s="297"/>
      <c r="O181" s="297"/>
      <c r="P181" s="297"/>
      <c r="Q181" s="297"/>
      <c r="R181" s="297"/>
      <c r="S181" s="297"/>
      <c r="T181" s="297"/>
      <c r="U181" s="297"/>
      <c r="V181" s="297"/>
      <c r="W181" s="297"/>
      <c r="X181" s="297"/>
      <c r="Y181" s="297"/>
      <c r="Z181" s="298"/>
      <c r="AA181" s="141"/>
    </row>
    <row r="182" spans="1:29">
      <c r="A182" s="299"/>
      <c r="B182" s="297"/>
      <c r="C182" s="297"/>
      <c r="D182" s="297"/>
      <c r="E182" s="297"/>
      <c r="F182" s="297"/>
      <c r="G182" s="297"/>
      <c r="H182" s="297"/>
      <c r="I182" s="297"/>
      <c r="J182" s="297"/>
      <c r="K182" s="297"/>
      <c r="L182" s="297"/>
      <c r="M182" s="297"/>
      <c r="N182" s="297"/>
      <c r="O182" s="297"/>
      <c r="P182" s="297"/>
      <c r="Q182" s="297"/>
      <c r="R182" s="297"/>
      <c r="S182" s="297"/>
      <c r="T182" s="297"/>
      <c r="U182" s="297"/>
      <c r="V182" s="297"/>
      <c r="W182" s="297"/>
      <c r="X182" s="297"/>
      <c r="Y182" s="297"/>
      <c r="Z182" s="298"/>
      <c r="AA182" s="141"/>
    </row>
    <row r="183" spans="1:29">
      <c r="A183" s="299"/>
      <c r="B183" s="297"/>
      <c r="C183" s="297"/>
      <c r="D183" s="297"/>
      <c r="E183" s="297"/>
      <c r="F183" s="297"/>
      <c r="G183" s="297"/>
      <c r="H183" s="297"/>
      <c r="I183" s="297"/>
      <c r="J183" s="297"/>
      <c r="K183" s="297"/>
      <c r="L183" s="297"/>
      <c r="M183" s="297"/>
      <c r="N183" s="297"/>
      <c r="O183" s="297"/>
      <c r="P183" s="297"/>
      <c r="Q183" s="297"/>
      <c r="R183" s="297"/>
      <c r="S183" s="297"/>
      <c r="T183" s="297"/>
      <c r="U183" s="297"/>
      <c r="V183" s="297"/>
      <c r="W183" s="297"/>
      <c r="X183" s="297"/>
      <c r="Y183" s="297"/>
      <c r="Z183" s="298"/>
      <c r="AA183" s="141"/>
    </row>
    <row r="184" spans="1:29">
      <c r="A184" s="299"/>
      <c r="B184" s="297"/>
      <c r="C184" s="297"/>
      <c r="D184" s="297"/>
      <c r="E184" s="297"/>
      <c r="F184" s="297"/>
      <c r="G184" s="297"/>
      <c r="H184" s="297"/>
      <c r="I184" s="297"/>
      <c r="J184" s="297"/>
      <c r="K184" s="297"/>
      <c r="L184" s="297"/>
      <c r="M184" s="297"/>
      <c r="N184" s="297"/>
      <c r="O184" s="297"/>
      <c r="P184" s="297"/>
      <c r="Q184" s="297"/>
      <c r="R184" s="297"/>
      <c r="S184" s="297"/>
      <c r="T184" s="297"/>
      <c r="U184" s="297"/>
      <c r="V184" s="297"/>
      <c r="W184" s="297"/>
      <c r="X184" s="297"/>
      <c r="Y184" s="297"/>
      <c r="Z184" s="298"/>
      <c r="AA184" s="141"/>
    </row>
    <row r="185" spans="1:29">
      <c r="A185" s="299"/>
      <c r="B185" s="297"/>
      <c r="C185" s="297"/>
      <c r="D185" s="297"/>
      <c r="E185" s="297"/>
      <c r="F185" s="297"/>
      <c r="G185" s="297"/>
      <c r="H185" s="297"/>
      <c r="I185" s="297"/>
      <c r="J185" s="297"/>
      <c r="K185" s="297"/>
      <c r="L185" s="297"/>
      <c r="M185" s="297"/>
      <c r="N185" s="297"/>
      <c r="O185" s="297"/>
      <c r="P185" s="297"/>
      <c r="Q185" s="297"/>
      <c r="R185" s="297"/>
      <c r="S185" s="297"/>
      <c r="T185" s="297"/>
      <c r="U185" s="297"/>
      <c r="V185" s="297"/>
      <c r="W185" s="297"/>
      <c r="X185" s="297"/>
      <c r="Y185" s="297"/>
      <c r="Z185" s="298"/>
      <c r="AA185" s="141"/>
    </row>
    <row r="186" spans="1:29">
      <c r="A186" s="299"/>
      <c r="B186" s="297"/>
      <c r="C186" s="297"/>
      <c r="D186" s="297"/>
      <c r="E186" s="297"/>
      <c r="F186" s="297"/>
      <c r="G186" s="297"/>
      <c r="H186" s="297"/>
      <c r="I186" s="297"/>
      <c r="J186" s="297"/>
      <c r="K186" s="297"/>
      <c r="L186" s="297"/>
      <c r="M186" s="297"/>
      <c r="N186" s="297"/>
      <c r="O186" s="297"/>
      <c r="P186" s="297"/>
      <c r="Q186" s="297"/>
      <c r="R186" s="297"/>
      <c r="S186" s="297"/>
      <c r="T186" s="297"/>
      <c r="U186" s="297"/>
      <c r="V186" s="297"/>
      <c r="W186" s="297"/>
      <c r="X186" s="297"/>
      <c r="Y186" s="297"/>
      <c r="Z186" s="298"/>
      <c r="AA186" s="141"/>
    </row>
    <row r="187" spans="1:29">
      <c r="A187" s="299"/>
      <c r="B187" s="297"/>
      <c r="C187" s="297"/>
      <c r="D187" s="297"/>
      <c r="E187" s="297"/>
      <c r="F187" s="297"/>
      <c r="G187" s="297"/>
      <c r="H187" s="297"/>
      <c r="I187" s="297"/>
      <c r="J187" s="297"/>
      <c r="K187" s="297"/>
      <c r="L187" s="297"/>
      <c r="M187" s="297"/>
      <c r="N187" s="297"/>
      <c r="O187" s="297"/>
      <c r="P187" s="297"/>
      <c r="Q187" s="297"/>
      <c r="R187" s="297"/>
      <c r="S187" s="297"/>
      <c r="T187" s="297"/>
      <c r="U187" s="297"/>
      <c r="V187" s="297"/>
      <c r="W187" s="297"/>
      <c r="X187" s="297"/>
      <c r="Y187" s="297"/>
      <c r="Z187" s="298"/>
      <c r="AA187" s="141"/>
    </row>
    <row r="188" spans="1:29">
      <c r="A188" s="299"/>
      <c r="B188" s="297"/>
      <c r="C188" s="297"/>
      <c r="D188" s="297"/>
      <c r="E188" s="297"/>
      <c r="F188" s="297"/>
      <c r="G188" s="297"/>
      <c r="H188" s="297"/>
      <c r="I188" s="297"/>
      <c r="J188" s="297"/>
      <c r="K188" s="297"/>
      <c r="L188" s="297"/>
      <c r="M188" s="297"/>
      <c r="N188" s="297"/>
      <c r="O188" s="297"/>
      <c r="P188" s="297"/>
      <c r="Q188" s="297"/>
      <c r="R188" s="297"/>
      <c r="S188" s="297"/>
      <c r="T188" s="297"/>
      <c r="U188" s="297"/>
      <c r="V188" s="297"/>
      <c r="W188" s="297"/>
      <c r="X188" s="297"/>
      <c r="Y188" s="297"/>
      <c r="Z188" s="298"/>
      <c r="AA188" s="141"/>
    </row>
    <row r="189" spans="1:29">
      <c r="A189" s="300"/>
      <c r="B189" s="301"/>
      <c r="C189" s="301"/>
      <c r="D189" s="301"/>
      <c r="E189" s="301"/>
      <c r="F189" s="301"/>
      <c r="G189" s="301"/>
      <c r="H189" s="301"/>
      <c r="I189" s="301"/>
      <c r="J189" s="301"/>
      <c r="K189" s="301"/>
      <c r="L189" s="301"/>
      <c r="M189" s="301"/>
      <c r="N189" s="301"/>
      <c r="O189" s="301"/>
      <c r="P189" s="301"/>
      <c r="Q189" s="301"/>
      <c r="R189" s="301"/>
      <c r="S189" s="301"/>
      <c r="T189" s="301"/>
      <c r="U189" s="301"/>
      <c r="V189" s="301"/>
      <c r="W189" s="301"/>
      <c r="X189" s="301"/>
      <c r="Y189" s="301"/>
      <c r="Z189" s="302"/>
      <c r="AA189" s="141"/>
      <c r="AC189">
        <f>LEN(A179)</f>
        <v>75</v>
      </c>
    </row>
    <row r="190" spans="1:29">
      <c r="A190" s="222" t="s">
        <v>127</v>
      </c>
      <c r="B190" s="223"/>
      <c r="C190" s="223"/>
      <c r="D190" s="223"/>
      <c r="E190" s="223"/>
      <c r="F190" s="223"/>
      <c r="G190" s="223"/>
      <c r="H190" s="223"/>
      <c r="I190" s="223"/>
      <c r="J190" s="223"/>
      <c r="K190" s="223"/>
      <c r="L190" s="223"/>
      <c r="M190" s="223"/>
      <c r="N190" s="223"/>
      <c r="O190" s="223"/>
      <c r="P190" s="223"/>
      <c r="Q190" s="223"/>
      <c r="R190" s="223"/>
      <c r="S190" s="223"/>
      <c r="T190" s="223"/>
      <c r="U190" s="223"/>
      <c r="V190" s="223"/>
      <c r="W190" s="223"/>
      <c r="X190" s="223"/>
      <c r="Y190" s="223"/>
      <c r="Z190" s="224"/>
      <c r="AA190" s="138"/>
    </row>
    <row r="191" spans="1:29">
      <c r="A191" s="270" t="s">
        <v>126</v>
      </c>
      <c r="B191" s="297"/>
      <c r="C191" s="297"/>
      <c r="D191" s="297"/>
      <c r="E191" s="297"/>
      <c r="F191" s="297"/>
      <c r="G191" s="297"/>
      <c r="H191" s="297"/>
      <c r="I191" s="297"/>
      <c r="J191" s="297"/>
      <c r="K191" s="297"/>
      <c r="L191" s="297"/>
      <c r="M191" s="297"/>
      <c r="N191" s="297"/>
      <c r="O191" s="297"/>
      <c r="P191" s="297"/>
      <c r="Q191" s="297"/>
      <c r="R191" s="297"/>
      <c r="S191" s="297"/>
      <c r="T191" s="297"/>
      <c r="U191" s="297"/>
      <c r="V191" s="297"/>
      <c r="W191" s="297"/>
      <c r="X191" s="297"/>
      <c r="Y191" s="297"/>
      <c r="Z191" s="298"/>
      <c r="AA191" s="141"/>
    </row>
    <row r="192" spans="1:29">
      <c r="A192" s="299"/>
      <c r="B192" s="297"/>
      <c r="C192" s="297"/>
      <c r="D192" s="297"/>
      <c r="E192" s="297"/>
      <c r="F192" s="297"/>
      <c r="G192" s="297"/>
      <c r="H192" s="297"/>
      <c r="I192" s="297"/>
      <c r="J192" s="297"/>
      <c r="K192" s="297"/>
      <c r="L192" s="297"/>
      <c r="M192" s="297"/>
      <c r="N192" s="297"/>
      <c r="O192" s="297"/>
      <c r="P192" s="297"/>
      <c r="Q192" s="297"/>
      <c r="R192" s="297"/>
      <c r="S192" s="297"/>
      <c r="T192" s="297"/>
      <c r="U192" s="297"/>
      <c r="V192" s="297"/>
      <c r="W192" s="297"/>
      <c r="X192" s="297"/>
      <c r="Y192" s="297"/>
      <c r="Z192" s="298"/>
      <c r="AA192" s="141"/>
    </row>
    <row r="193" spans="1:29">
      <c r="A193" s="299"/>
      <c r="B193" s="297"/>
      <c r="C193" s="297"/>
      <c r="D193" s="297"/>
      <c r="E193" s="297"/>
      <c r="F193" s="297"/>
      <c r="G193" s="297"/>
      <c r="H193" s="297"/>
      <c r="I193" s="297"/>
      <c r="J193" s="297"/>
      <c r="K193" s="297"/>
      <c r="L193" s="297"/>
      <c r="M193" s="297"/>
      <c r="N193" s="297"/>
      <c r="O193" s="297"/>
      <c r="P193" s="297"/>
      <c r="Q193" s="297"/>
      <c r="R193" s="297"/>
      <c r="S193" s="297"/>
      <c r="T193" s="297"/>
      <c r="U193" s="297"/>
      <c r="V193" s="297"/>
      <c r="W193" s="297"/>
      <c r="X193" s="297"/>
      <c r="Y193" s="297"/>
      <c r="Z193" s="298"/>
      <c r="AA193" s="141"/>
    </row>
    <row r="194" spans="1:29">
      <c r="A194" s="299"/>
      <c r="B194" s="297"/>
      <c r="C194" s="297"/>
      <c r="D194" s="297"/>
      <c r="E194" s="297"/>
      <c r="F194" s="297"/>
      <c r="G194" s="297"/>
      <c r="H194" s="297"/>
      <c r="I194" s="297"/>
      <c r="J194" s="297"/>
      <c r="K194" s="297"/>
      <c r="L194" s="297"/>
      <c r="M194" s="297"/>
      <c r="N194" s="297"/>
      <c r="O194" s="297"/>
      <c r="P194" s="297"/>
      <c r="Q194" s="297"/>
      <c r="R194" s="297"/>
      <c r="S194" s="297"/>
      <c r="T194" s="297"/>
      <c r="U194" s="297"/>
      <c r="V194" s="297"/>
      <c r="W194" s="297"/>
      <c r="X194" s="297"/>
      <c r="Y194" s="297"/>
      <c r="Z194" s="298"/>
      <c r="AA194" s="141"/>
    </row>
    <row r="195" spans="1:29">
      <c r="A195" s="299"/>
      <c r="B195" s="297"/>
      <c r="C195" s="297"/>
      <c r="D195" s="297"/>
      <c r="E195" s="297"/>
      <c r="F195" s="297"/>
      <c r="G195" s="297"/>
      <c r="H195" s="297"/>
      <c r="I195" s="297"/>
      <c r="J195" s="297"/>
      <c r="K195" s="297"/>
      <c r="L195" s="297"/>
      <c r="M195" s="297"/>
      <c r="N195" s="297"/>
      <c r="O195" s="297"/>
      <c r="P195" s="297"/>
      <c r="Q195" s="297"/>
      <c r="R195" s="297"/>
      <c r="S195" s="297"/>
      <c r="T195" s="297"/>
      <c r="U195" s="297"/>
      <c r="V195" s="297"/>
      <c r="W195" s="297"/>
      <c r="X195" s="297"/>
      <c r="Y195" s="297"/>
      <c r="Z195" s="298"/>
      <c r="AA195" s="141"/>
    </row>
    <row r="196" spans="1:29">
      <c r="A196" s="299"/>
      <c r="B196" s="297"/>
      <c r="C196" s="297"/>
      <c r="D196" s="297"/>
      <c r="E196" s="297"/>
      <c r="F196" s="297"/>
      <c r="G196" s="297"/>
      <c r="H196" s="297"/>
      <c r="I196" s="297"/>
      <c r="J196" s="297"/>
      <c r="K196" s="297"/>
      <c r="L196" s="297"/>
      <c r="M196" s="297"/>
      <c r="N196" s="297"/>
      <c r="O196" s="297"/>
      <c r="P196" s="297"/>
      <c r="Q196" s="297"/>
      <c r="R196" s="297"/>
      <c r="S196" s="297"/>
      <c r="T196" s="297"/>
      <c r="U196" s="297"/>
      <c r="V196" s="297"/>
      <c r="W196" s="297"/>
      <c r="X196" s="297"/>
      <c r="Y196" s="297"/>
      <c r="Z196" s="298"/>
      <c r="AA196" s="141"/>
    </row>
    <row r="197" spans="1:29">
      <c r="A197" s="299"/>
      <c r="B197" s="297"/>
      <c r="C197" s="297"/>
      <c r="D197" s="297"/>
      <c r="E197" s="297"/>
      <c r="F197" s="297"/>
      <c r="G197" s="297"/>
      <c r="H197" s="297"/>
      <c r="I197" s="297"/>
      <c r="J197" s="297"/>
      <c r="K197" s="297"/>
      <c r="L197" s="297"/>
      <c r="M197" s="297"/>
      <c r="N197" s="297"/>
      <c r="O197" s="297"/>
      <c r="P197" s="297"/>
      <c r="Q197" s="297"/>
      <c r="R197" s="297"/>
      <c r="S197" s="297"/>
      <c r="T197" s="297"/>
      <c r="U197" s="297"/>
      <c r="V197" s="297"/>
      <c r="W197" s="297"/>
      <c r="X197" s="297"/>
      <c r="Y197" s="297"/>
      <c r="Z197" s="298"/>
      <c r="AA197" s="141"/>
    </row>
    <row r="198" spans="1:29">
      <c r="A198" s="299"/>
      <c r="B198" s="297"/>
      <c r="C198" s="297"/>
      <c r="D198" s="297"/>
      <c r="E198" s="297"/>
      <c r="F198" s="297"/>
      <c r="G198" s="297"/>
      <c r="H198" s="297"/>
      <c r="I198" s="297"/>
      <c r="J198" s="297"/>
      <c r="K198" s="297"/>
      <c r="L198" s="297"/>
      <c r="M198" s="297"/>
      <c r="N198" s="297"/>
      <c r="O198" s="297"/>
      <c r="P198" s="297"/>
      <c r="Q198" s="297"/>
      <c r="R198" s="297"/>
      <c r="S198" s="297"/>
      <c r="T198" s="297"/>
      <c r="U198" s="297"/>
      <c r="V198" s="297"/>
      <c r="W198" s="297"/>
      <c r="X198" s="297"/>
      <c r="Y198" s="297"/>
      <c r="Z198" s="298"/>
      <c r="AA198" s="141"/>
    </row>
    <row r="199" spans="1:29">
      <c r="A199" s="299"/>
      <c r="B199" s="297"/>
      <c r="C199" s="297"/>
      <c r="D199" s="297"/>
      <c r="E199" s="297"/>
      <c r="F199" s="297"/>
      <c r="G199" s="297"/>
      <c r="H199" s="297"/>
      <c r="I199" s="297"/>
      <c r="J199" s="297"/>
      <c r="K199" s="297"/>
      <c r="L199" s="297"/>
      <c r="M199" s="297"/>
      <c r="N199" s="297"/>
      <c r="O199" s="297"/>
      <c r="P199" s="297"/>
      <c r="Q199" s="297"/>
      <c r="R199" s="297"/>
      <c r="S199" s="297"/>
      <c r="T199" s="297"/>
      <c r="U199" s="297"/>
      <c r="V199" s="297"/>
      <c r="W199" s="297"/>
      <c r="X199" s="297"/>
      <c r="Y199" s="297"/>
      <c r="Z199" s="298"/>
      <c r="AA199" s="141"/>
    </row>
    <row r="200" spans="1:29">
      <c r="A200" s="299"/>
      <c r="B200" s="297"/>
      <c r="C200" s="297"/>
      <c r="D200" s="297"/>
      <c r="E200" s="297"/>
      <c r="F200" s="297"/>
      <c r="G200" s="297"/>
      <c r="H200" s="297"/>
      <c r="I200" s="297"/>
      <c r="J200" s="297"/>
      <c r="K200" s="297"/>
      <c r="L200" s="297"/>
      <c r="M200" s="297"/>
      <c r="N200" s="297"/>
      <c r="O200" s="297"/>
      <c r="P200" s="297"/>
      <c r="Q200" s="297"/>
      <c r="R200" s="297"/>
      <c r="S200" s="297"/>
      <c r="T200" s="297"/>
      <c r="U200" s="297"/>
      <c r="V200" s="297"/>
      <c r="W200" s="297"/>
      <c r="X200" s="297"/>
      <c r="Y200" s="297"/>
      <c r="Z200" s="298"/>
      <c r="AA200" s="141"/>
    </row>
    <row r="201" spans="1:29">
      <c r="A201" s="300"/>
      <c r="B201" s="301"/>
      <c r="C201" s="301"/>
      <c r="D201" s="301"/>
      <c r="E201" s="301"/>
      <c r="F201" s="301"/>
      <c r="G201" s="301"/>
      <c r="H201" s="301"/>
      <c r="I201" s="301"/>
      <c r="J201" s="301"/>
      <c r="K201" s="301"/>
      <c r="L201" s="301"/>
      <c r="M201" s="301"/>
      <c r="N201" s="301"/>
      <c r="O201" s="301"/>
      <c r="P201" s="301"/>
      <c r="Q201" s="301"/>
      <c r="R201" s="301"/>
      <c r="S201" s="301"/>
      <c r="T201" s="301"/>
      <c r="U201" s="301"/>
      <c r="V201" s="301"/>
      <c r="W201" s="301"/>
      <c r="X201" s="301"/>
      <c r="Y201" s="301"/>
      <c r="Z201" s="302"/>
      <c r="AA201" s="141"/>
      <c r="AC201">
        <f>LEN(A191)</f>
        <v>17</v>
      </c>
    </row>
    <row r="202" spans="1:29" ht="14.4">
      <c r="A202" s="303">
        <v>10</v>
      </c>
      <c r="B202" s="245" t="s">
        <v>128</v>
      </c>
      <c r="C202" s="305"/>
      <c r="D202" s="305"/>
      <c r="E202" s="305"/>
      <c r="F202" s="305"/>
      <c r="G202" s="305"/>
      <c r="H202" s="305"/>
      <c r="I202" s="305"/>
      <c r="J202" s="305"/>
      <c r="K202" s="305"/>
      <c r="L202" s="305"/>
      <c r="M202" s="305"/>
      <c r="N202" s="305"/>
      <c r="O202" s="305"/>
      <c r="P202" s="305"/>
      <c r="Q202" s="305"/>
      <c r="R202" s="305"/>
      <c r="S202" s="305"/>
      <c r="T202" s="305"/>
      <c r="U202" s="305"/>
      <c r="V202" s="305"/>
      <c r="W202" s="305"/>
      <c r="X202" s="305"/>
      <c r="Y202" s="305"/>
      <c r="Z202" s="306"/>
      <c r="AA202" s="137"/>
    </row>
    <row r="203" spans="1:29" ht="14.4">
      <c r="A203" s="304"/>
      <c r="B203" s="307"/>
      <c r="C203" s="308"/>
      <c r="D203" s="308"/>
      <c r="E203" s="308"/>
      <c r="F203" s="308"/>
      <c r="G203" s="308"/>
      <c r="H203" s="308"/>
      <c r="I203" s="308"/>
      <c r="J203" s="308"/>
      <c r="K203" s="308"/>
      <c r="L203" s="308"/>
      <c r="M203" s="308"/>
      <c r="N203" s="308"/>
      <c r="O203" s="308"/>
      <c r="P203" s="308"/>
      <c r="Q203" s="308"/>
      <c r="R203" s="308"/>
      <c r="S203" s="308"/>
      <c r="T203" s="308"/>
      <c r="U203" s="308"/>
      <c r="V203" s="308"/>
      <c r="W203" s="308"/>
      <c r="X203" s="308"/>
      <c r="Y203" s="308"/>
      <c r="Z203" s="309"/>
      <c r="AA203" s="137"/>
    </row>
    <row r="204" spans="1:29" ht="25.5" customHeight="1">
      <c r="A204" s="257" t="s">
        <v>129</v>
      </c>
      <c r="B204" s="243"/>
      <c r="C204" s="243"/>
      <c r="D204" s="243"/>
      <c r="E204" s="243"/>
      <c r="F204" s="243"/>
      <c r="G204" s="243"/>
      <c r="H204" s="243"/>
      <c r="I204" s="243"/>
      <c r="J204" s="243"/>
      <c r="K204" s="243"/>
      <c r="L204" s="243"/>
      <c r="M204" s="243"/>
      <c r="N204" s="243"/>
      <c r="O204" s="243"/>
      <c r="P204" s="243"/>
      <c r="Q204" s="243"/>
      <c r="R204" s="243"/>
      <c r="S204" s="243"/>
      <c r="T204" s="243"/>
      <c r="U204" s="243"/>
      <c r="V204" s="243"/>
      <c r="W204" s="243"/>
      <c r="X204" s="243"/>
      <c r="Y204" s="243"/>
      <c r="Z204" s="244"/>
      <c r="AA204" s="142"/>
    </row>
    <row r="205" spans="1:29">
      <c r="A205" s="296" t="s">
        <v>130</v>
      </c>
      <c r="B205" s="297"/>
      <c r="C205" s="297"/>
      <c r="D205" s="297"/>
      <c r="E205" s="297"/>
      <c r="F205" s="297"/>
      <c r="G205" s="297"/>
      <c r="H205" s="297"/>
      <c r="I205" s="297"/>
      <c r="J205" s="297"/>
      <c r="K205" s="297"/>
      <c r="L205" s="297"/>
      <c r="M205" s="297"/>
      <c r="N205" s="297"/>
      <c r="O205" s="297"/>
      <c r="P205" s="297"/>
      <c r="Q205" s="297"/>
      <c r="R205" s="297"/>
      <c r="S205" s="297"/>
      <c r="T205" s="297"/>
      <c r="U205" s="297"/>
      <c r="V205" s="297"/>
      <c r="W205" s="297"/>
      <c r="X205" s="297"/>
      <c r="Y205" s="297"/>
      <c r="Z205" s="298"/>
      <c r="AA205" s="141"/>
    </row>
    <row r="206" spans="1:29">
      <c r="A206" s="299"/>
      <c r="B206" s="297"/>
      <c r="C206" s="297"/>
      <c r="D206" s="297"/>
      <c r="E206" s="297"/>
      <c r="F206" s="297"/>
      <c r="G206" s="297"/>
      <c r="H206" s="297"/>
      <c r="I206" s="297"/>
      <c r="J206" s="297"/>
      <c r="K206" s="297"/>
      <c r="L206" s="297"/>
      <c r="M206" s="297"/>
      <c r="N206" s="297"/>
      <c r="O206" s="297"/>
      <c r="P206" s="297"/>
      <c r="Q206" s="297"/>
      <c r="R206" s="297"/>
      <c r="S206" s="297"/>
      <c r="T206" s="297"/>
      <c r="U206" s="297"/>
      <c r="V206" s="297"/>
      <c r="W206" s="297"/>
      <c r="X206" s="297"/>
      <c r="Y206" s="297"/>
      <c r="Z206" s="298"/>
      <c r="AA206" s="141"/>
    </row>
    <row r="207" spans="1:29">
      <c r="A207" s="299"/>
      <c r="B207" s="297"/>
      <c r="C207" s="297"/>
      <c r="D207" s="297"/>
      <c r="E207" s="297"/>
      <c r="F207" s="297"/>
      <c r="G207" s="297"/>
      <c r="H207" s="297"/>
      <c r="I207" s="297"/>
      <c r="J207" s="297"/>
      <c r="K207" s="297"/>
      <c r="L207" s="297"/>
      <c r="M207" s="297"/>
      <c r="N207" s="297"/>
      <c r="O207" s="297"/>
      <c r="P207" s="297"/>
      <c r="Q207" s="297"/>
      <c r="R207" s="297"/>
      <c r="S207" s="297"/>
      <c r="T207" s="297"/>
      <c r="U207" s="297"/>
      <c r="V207" s="297"/>
      <c r="W207" s="297"/>
      <c r="X207" s="297"/>
      <c r="Y207" s="297"/>
      <c r="Z207" s="298"/>
      <c r="AA207" s="141"/>
    </row>
    <row r="208" spans="1:29">
      <c r="A208" s="299"/>
      <c r="B208" s="297"/>
      <c r="C208" s="297"/>
      <c r="D208" s="297"/>
      <c r="E208" s="297"/>
      <c r="F208" s="297"/>
      <c r="G208" s="297"/>
      <c r="H208" s="297"/>
      <c r="I208" s="297"/>
      <c r="J208" s="297"/>
      <c r="K208" s="297"/>
      <c r="L208" s="297"/>
      <c r="M208" s="297"/>
      <c r="N208" s="297"/>
      <c r="O208" s="297"/>
      <c r="P208" s="297"/>
      <c r="Q208" s="297"/>
      <c r="R208" s="297"/>
      <c r="S208" s="297"/>
      <c r="T208" s="297"/>
      <c r="U208" s="297"/>
      <c r="V208" s="297"/>
      <c r="W208" s="297"/>
      <c r="X208" s="297"/>
      <c r="Y208" s="297"/>
      <c r="Z208" s="298"/>
      <c r="AA208" s="141"/>
    </row>
    <row r="209" spans="1:29">
      <c r="A209" s="299"/>
      <c r="B209" s="297"/>
      <c r="C209" s="297"/>
      <c r="D209" s="297"/>
      <c r="E209" s="297"/>
      <c r="F209" s="297"/>
      <c r="G209" s="297"/>
      <c r="H209" s="297"/>
      <c r="I209" s="297"/>
      <c r="J209" s="297"/>
      <c r="K209" s="297"/>
      <c r="L209" s="297"/>
      <c r="M209" s="297"/>
      <c r="N209" s="297"/>
      <c r="O209" s="297"/>
      <c r="P209" s="297"/>
      <c r="Q209" s="297"/>
      <c r="R209" s="297"/>
      <c r="S209" s="297"/>
      <c r="T209" s="297"/>
      <c r="U209" s="297"/>
      <c r="V209" s="297"/>
      <c r="W209" s="297"/>
      <c r="X209" s="297"/>
      <c r="Y209" s="297"/>
      <c r="Z209" s="298"/>
      <c r="AA209" s="141"/>
    </row>
    <row r="210" spans="1:29">
      <c r="A210" s="299"/>
      <c r="B210" s="297"/>
      <c r="C210" s="297"/>
      <c r="D210" s="297"/>
      <c r="E210" s="297"/>
      <c r="F210" s="297"/>
      <c r="G210" s="297"/>
      <c r="H210" s="297"/>
      <c r="I210" s="297"/>
      <c r="J210" s="297"/>
      <c r="K210" s="297"/>
      <c r="L210" s="297"/>
      <c r="M210" s="297"/>
      <c r="N210" s="297"/>
      <c r="O210" s="297"/>
      <c r="P210" s="297"/>
      <c r="Q210" s="297"/>
      <c r="R210" s="297"/>
      <c r="S210" s="297"/>
      <c r="T210" s="297"/>
      <c r="U210" s="297"/>
      <c r="V210" s="297"/>
      <c r="W210" s="297"/>
      <c r="X210" s="297"/>
      <c r="Y210" s="297"/>
      <c r="Z210" s="298"/>
      <c r="AA210" s="141"/>
    </row>
    <row r="211" spans="1:29">
      <c r="A211" s="299"/>
      <c r="B211" s="297"/>
      <c r="C211" s="297"/>
      <c r="D211" s="297"/>
      <c r="E211" s="297"/>
      <c r="F211" s="297"/>
      <c r="G211" s="297"/>
      <c r="H211" s="297"/>
      <c r="I211" s="297"/>
      <c r="J211" s="297"/>
      <c r="K211" s="297"/>
      <c r="L211" s="297"/>
      <c r="M211" s="297"/>
      <c r="N211" s="297"/>
      <c r="O211" s="297"/>
      <c r="P211" s="297"/>
      <c r="Q211" s="297"/>
      <c r="R211" s="297"/>
      <c r="S211" s="297"/>
      <c r="T211" s="297"/>
      <c r="U211" s="297"/>
      <c r="V211" s="297"/>
      <c r="W211" s="297"/>
      <c r="X211" s="297"/>
      <c r="Y211" s="297"/>
      <c r="Z211" s="298"/>
      <c r="AA211" s="141"/>
    </row>
    <row r="212" spans="1:29">
      <c r="A212" s="299"/>
      <c r="B212" s="297"/>
      <c r="C212" s="297"/>
      <c r="D212" s="297"/>
      <c r="E212" s="297"/>
      <c r="F212" s="297"/>
      <c r="G212" s="297"/>
      <c r="H212" s="297"/>
      <c r="I212" s="297"/>
      <c r="J212" s="297"/>
      <c r="K212" s="297"/>
      <c r="L212" s="297"/>
      <c r="M212" s="297"/>
      <c r="N212" s="297"/>
      <c r="O212" s="297"/>
      <c r="P212" s="297"/>
      <c r="Q212" s="297"/>
      <c r="R212" s="297"/>
      <c r="S212" s="297"/>
      <c r="T212" s="297"/>
      <c r="U212" s="297"/>
      <c r="V212" s="297"/>
      <c r="W212" s="297"/>
      <c r="X212" s="297"/>
      <c r="Y212" s="297"/>
      <c r="Z212" s="298"/>
      <c r="AA212" s="141"/>
    </row>
    <row r="213" spans="1:29">
      <c r="A213" s="299"/>
      <c r="B213" s="297"/>
      <c r="C213" s="297"/>
      <c r="D213" s="297"/>
      <c r="E213" s="297"/>
      <c r="F213" s="297"/>
      <c r="G213" s="297"/>
      <c r="H213" s="297"/>
      <c r="I213" s="297"/>
      <c r="J213" s="297"/>
      <c r="K213" s="297"/>
      <c r="L213" s="297"/>
      <c r="M213" s="297"/>
      <c r="N213" s="297"/>
      <c r="O213" s="297"/>
      <c r="P213" s="297"/>
      <c r="Q213" s="297"/>
      <c r="R213" s="297"/>
      <c r="S213" s="297"/>
      <c r="T213" s="297"/>
      <c r="U213" s="297"/>
      <c r="V213" s="297"/>
      <c r="W213" s="297"/>
      <c r="X213" s="297"/>
      <c r="Y213" s="297"/>
      <c r="Z213" s="298"/>
      <c r="AA213" s="141"/>
    </row>
    <row r="214" spans="1:29">
      <c r="A214" s="299"/>
      <c r="B214" s="297"/>
      <c r="C214" s="297"/>
      <c r="D214" s="297"/>
      <c r="E214" s="297"/>
      <c r="F214" s="297"/>
      <c r="G214" s="297"/>
      <c r="H214" s="297"/>
      <c r="I214" s="297"/>
      <c r="J214" s="297"/>
      <c r="K214" s="297"/>
      <c r="L214" s="297"/>
      <c r="M214" s="297"/>
      <c r="N214" s="297"/>
      <c r="O214" s="297"/>
      <c r="P214" s="297"/>
      <c r="Q214" s="297"/>
      <c r="R214" s="297"/>
      <c r="S214" s="297"/>
      <c r="T214" s="297"/>
      <c r="U214" s="297"/>
      <c r="V214" s="297"/>
      <c r="W214" s="297"/>
      <c r="X214" s="297"/>
      <c r="Y214" s="297"/>
      <c r="Z214" s="298"/>
      <c r="AA214" s="141"/>
    </row>
    <row r="215" spans="1:29">
      <c r="A215" s="300"/>
      <c r="B215" s="301"/>
      <c r="C215" s="301"/>
      <c r="D215" s="301"/>
      <c r="E215" s="301"/>
      <c r="F215" s="301"/>
      <c r="G215" s="301"/>
      <c r="H215" s="301"/>
      <c r="I215" s="301"/>
      <c r="J215" s="301"/>
      <c r="K215" s="301"/>
      <c r="L215" s="301"/>
      <c r="M215" s="301"/>
      <c r="N215" s="301"/>
      <c r="O215" s="301"/>
      <c r="P215" s="301"/>
      <c r="Q215" s="301"/>
      <c r="R215" s="301"/>
      <c r="S215" s="301"/>
      <c r="T215" s="301"/>
      <c r="U215" s="301"/>
      <c r="V215" s="301"/>
      <c r="W215" s="301"/>
      <c r="X215" s="301"/>
      <c r="Y215" s="301"/>
      <c r="Z215" s="302"/>
      <c r="AA215" s="141"/>
      <c r="AC215">
        <f>LEN(A205)</f>
        <v>21</v>
      </c>
    </row>
    <row r="216" spans="1:29" ht="13.8" thickBot="1"/>
    <row r="217" spans="1:29">
      <c r="A217" s="13" t="s">
        <v>37</v>
      </c>
      <c r="B217" s="14"/>
      <c r="C217" s="14"/>
      <c r="D217" s="14"/>
      <c r="E217" s="14"/>
      <c r="F217" s="14"/>
      <c r="G217" s="14"/>
      <c r="H217" s="14"/>
      <c r="I217" s="14"/>
      <c r="J217" s="14"/>
      <c r="K217" s="14"/>
      <c r="L217" s="14"/>
      <c r="M217" s="14"/>
      <c r="N217" s="14"/>
      <c r="O217" s="14"/>
      <c r="P217" s="14"/>
      <c r="Q217" s="14"/>
      <c r="R217" s="15"/>
    </row>
    <row r="218" spans="1:29">
      <c r="A218" s="16" t="s">
        <v>38</v>
      </c>
      <c r="B218" s="17"/>
      <c r="C218" s="17"/>
      <c r="D218" s="17"/>
      <c r="E218" s="17"/>
      <c r="F218" s="17"/>
      <c r="G218" s="17"/>
      <c r="H218" s="17"/>
      <c r="I218" s="17"/>
      <c r="J218" s="17"/>
      <c r="K218" s="17"/>
      <c r="L218" s="17"/>
      <c r="M218" s="17"/>
      <c r="N218" s="17"/>
      <c r="O218" s="17"/>
      <c r="P218" s="17"/>
      <c r="Q218" s="17"/>
      <c r="R218" s="18"/>
    </row>
    <row r="219" spans="1:29">
      <c r="A219" s="16" t="s">
        <v>39</v>
      </c>
      <c r="B219" s="17"/>
      <c r="C219" s="17"/>
      <c r="D219" s="17"/>
      <c r="E219" s="17"/>
      <c r="F219" s="17"/>
      <c r="G219" s="17"/>
      <c r="H219" s="17"/>
      <c r="I219" s="17"/>
      <c r="J219" s="17"/>
      <c r="K219" s="17"/>
      <c r="L219" s="17"/>
      <c r="M219" s="17"/>
      <c r="N219" s="17"/>
      <c r="O219" s="17"/>
      <c r="P219" s="17"/>
      <c r="Q219" s="17"/>
      <c r="R219" s="18"/>
    </row>
    <row r="220" spans="1:29" ht="13.8" thickBot="1">
      <c r="A220" s="19" t="s">
        <v>40</v>
      </c>
      <c r="B220" s="20"/>
      <c r="C220" s="20"/>
      <c r="D220" s="20"/>
      <c r="E220" s="20"/>
      <c r="F220" s="20"/>
      <c r="G220" s="20"/>
      <c r="H220" s="20"/>
      <c r="I220" s="20"/>
      <c r="J220" s="20"/>
      <c r="K220" s="20"/>
      <c r="L220" s="20"/>
      <c r="M220" s="20"/>
      <c r="N220" s="20"/>
      <c r="O220" s="20"/>
      <c r="P220" s="20"/>
      <c r="Q220" s="20"/>
      <c r="R220" s="21"/>
    </row>
    <row r="221" spans="1:29">
      <c r="A221" s="22"/>
    </row>
  </sheetData>
  <mergeCells count="55">
    <mergeCell ref="A154:Z163"/>
    <mergeCell ref="A140:Z150"/>
    <mergeCell ref="A151:A152"/>
    <mergeCell ref="B151:Z152"/>
    <mergeCell ref="A114:Z114"/>
    <mergeCell ref="A127:Z127"/>
    <mergeCell ref="A128:Z138"/>
    <mergeCell ref="A139:Z139"/>
    <mergeCell ref="A115:Z126"/>
    <mergeCell ref="A100:A101"/>
    <mergeCell ref="B100:Z101"/>
    <mergeCell ref="A102:Z103"/>
    <mergeCell ref="A204:Z204"/>
    <mergeCell ref="A205:Z215"/>
    <mergeCell ref="A178:Z178"/>
    <mergeCell ref="A179:Z189"/>
    <mergeCell ref="A190:Z190"/>
    <mergeCell ref="A191:Z201"/>
    <mergeCell ref="A202:A203"/>
    <mergeCell ref="B202:Z203"/>
    <mergeCell ref="A167:Z177"/>
    <mergeCell ref="A153:Z153"/>
    <mergeCell ref="A164:A165"/>
    <mergeCell ref="B164:Z165"/>
    <mergeCell ref="A166:Z166"/>
    <mergeCell ref="A53:Z53"/>
    <mergeCell ref="A54:Z63"/>
    <mergeCell ref="A89:Z99"/>
    <mergeCell ref="A64:A65"/>
    <mergeCell ref="B64:Z65"/>
    <mergeCell ref="A66:Z66"/>
    <mergeCell ref="A78:Z87"/>
    <mergeCell ref="A67:Z76"/>
    <mergeCell ref="A77:Z77"/>
    <mergeCell ref="A37:A38"/>
    <mergeCell ref="B37:Z38"/>
    <mergeCell ref="A26:Z26"/>
    <mergeCell ref="A51:A52"/>
    <mergeCell ref="B51:Z52"/>
    <mergeCell ref="A104:Z113"/>
    <mergeCell ref="A1:Z2"/>
    <mergeCell ref="A3:A4"/>
    <mergeCell ref="A13:Z23"/>
    <mergeCell ref="B10:Z11"/>
    <mergeCell ref="A10:A11"/>
    <mergeCell ref="A12:Z12"/>
    <mergeCell ref="B3:Z4"/>
    <mergeCell ref="A6:Z9"/>
    <mergeCell ref="A5:Z5"/>
    <mergeCell ref="A40:Z50"/>
    <mergeCell ref="A39:Z39"/>
    <mergeCell ref="A88:Z88"/>
    <mergeCell ref="A24:A25"/>
    <mergeCell ref="B24:Z25"/>
    <mergeCell ref="A27:Z36"/>
  </mergeCells>
  <phoneticPr fontId="1"/>
  <dataValidations count="1">
    <dataValidation type="textLength" errorStyle="warning" operator="lessThanOrEqual" allowBlank="1" showInputMessage="1" showErrorMessage="1" error="400文字以内で入力してください。" sqref="A89:Z99 AA154:AA163 A13:Z25 A51:Z53 AA27:AA63 B27:Z39 A27:A40 A140:AA150 A179:AA189 A128:AA138 A205:AA215 A78 A154 AA115:AA126 A67 AA24:AA25 A167:AA177 A191:AA201 AA103:AA113 A104" xr:uid="{00000000-0002-0000-0100-000000000000}">
      <formula1>400</formula1>
    </dataValidation>
  </dataValidations>
  <pageMargins left="0.70866141732283472" right="0.70866141732283472" top="0.55118110236220474" bottom="0.35433070866141736" header="0.31496062992125984" footer="0.31496062992125984"/>
  <pageSetup paperSize="9" scale="77" fitToHeight="0" orientation="portrait" r:id="rId1"/>
  <rowBreaks count="3" manualBreakCount="3">
    <brk id="63" max="25" man="1"/>
    <brk id="126" max="25" man="1"/>
    <brk id="189" max="25"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O60"/>
  <sheetViews>
    <sheetView showZeros="0" view="pageBreakPreview" zoomScaleNormal="100" zoomScaleSheetLayoutView="100" workbookViewId="0">
      <pane xSplit="2" ySplit="9" topLeftCell="C10" activePane="bottomRight" state="frozen"/>
      <selection pane="topRight" activeCell="C1" sqref="C1"/>
      <selection pane="bottomLeft" activeCell="A13" sqref="A13"/>
      <selection pane="bottomRight" activeCell="A8" sqref="A8:B9"/>
    </sheetView>
  </sheetViews>
  <sheetFormatPr defaultColWidth="9" defaultRowHeight="18"/>
  <cols>
    <col min="1" max="1" width="14.44140625" style="91" customWidth="1"/>
    <col min="2" max="2" width="13" style="91" customWidth="1"/>
    <col min="3" max="16384" width="9" style="91"/>
  </cols>
  <sheetData>
    <row r="1" spans="1:15" ht="13.5" customHeight="1">
      <c r="A1" s="336" t="s">
        <v>106</v>
      </c>
      <c r="B1" s="337"/>
      <c r="C1" s="337"/>
      <c r="D1" s="337"/>
      <c r="E1" s="337"/>
      <c r="F1" s="337"/>
      <c r="G1" s="337"/>
      <c r="H1" s="337"/>
      <c r="I1" s="337"/>
      <c r="J1" s="337"/>
      <c r="K1" s="337"/>
      <c r="L1" s="337"/>
      <c r="M1" s="337"/>
      <c r="N1" s="337"/>
      <c r="O1" s="337"/>
    </row>
    <row r="2" spans="1:15" ht="13.5" customHeight="1">
      <c r="A2" s="337"/>
      <c r="B2" s="337"/>
      <c r="C2" s="337"/>
      <c r="D2" s="337"/>
      <c r="E2" s="337"/>
      <c r="F2" s="337"/>
      <c r="G2" s="337"/>
      <c r="H2" s="337"/>
      <c r="I2" s="337"/>
      <c r="J2" s="337"/>
      <c r="K2" s="337"/>
      <c r="L2" s="337"/>
      <c r="M2" s="337"/>
      <c r="N2" s="337"/>
      <c r="O2" s="337"/>
    </row>
    <row r="3" spans="1:15" ht="18.75" customHeight="1">
      <c r="A3" s="338" t="s">
        <v>132</v>
      </c>
      <c r="B3" s="338"/>
      <c r="C3" s="338"/>
      <c r="D3" s="338"/>
      <c r="E3" s="338"/>
      <c r="F3" s="338"/>
      <c r="G3" s="338"/>
      <c r="H3" s="338"/>
      <c r="I3" s="338"/>
      <c r="J3" s="338"/>
      <c r="K3" s="338"/>
      <c r="L3" s="338"/>
      <c r="M3" s="338"/>
      <c r="N3" s="338"/>
      <c r="O3" s="338"/>
    </row>
    <row r="4" spans="1:15" ht="20.25" customHeight="1">
      <c r="A4" s="338" t="s">
        <v>41</v>
      </c>
      <c r="B4" s="338"/>
      <c r="C4" s="338"/>
      <c r="D4" s="338"/>
      <c r="E4" s="338"/>
      <c r="F4" s="338"/>
      <c r="G4" s="338"/>
      <c r="H4" s="338"/>
      <c r="I4" s="338"/>
      <c r="J4" s="338"/>
      <c r="K4" s="338"/>
      <c r="L4" s="338"/>
      <c r="M4" s="338"/>
      <c r="N4" s="338"/>
      <c r="O4" s="338"/>
    </row>
    <row r="5" spans="1:15">
      <c r="A5" s="339" t="s">
        <v>110</v>
      </c>
      <c r="B5" s="339"/>
      <c r="C5" s="339"/>
      <c r="D5" s="339"/>
      <c r="E5" s="339"/>
      <c r="F5" s="339"/>
      <c r="G5" s="339"/>
      <c r="H5" s="339"/>
      <c r="I5" s="339"/>
      <c r="J5" s="339"/>
      <c r="K5" s="339"/>
      <c r="L5" s="339"/>
      <c r="M5" s="339"/>
      <c r="N5" s="339"/>
      <c r="O5" s="339"/>
    </row>
    <row r="6" spans="1:15" ht="18.600000000000001" thickBot="1">
      <c r="A6" s="338" t="s">
        <v>42</v>
      </c>
      <c r="B6" s="338"/>
      <c r="C6" s="338"/>
      <c r="D6" s="338"/>
      <c r="E6" s="338"/>
      <c r="F6" s="338"/>
      <c r="G6" s="338"/>
      <c r="H6" s="338"/>
      <c r="I6" s="338"/>
      <c r="J6" s="338"/>
      <c r="K6" s="338"/>
      <c r="L6" s="338"/>
      <c r="M6" s="338"/>
      <c r="N6" s="338"/>
      <c r="O6" s="338"/>
    </row>
    <row r="7" spans="1:15" ht="22.5" customHeight="1" thickBot="1">
      <c r="A7" s="146" t="s">
        <v>111</v>
      </c>
      <c r="B7" s="147"/>
      <c r="C7" s="130"/>
      <c r="D7" s="130"/>
      <c r="E7" s="130"/>
      <c r="F7" s="130"/>
      <c r="G7" s="130"/>
      <c r="H7" s="130"/>
      <c r="I7" s="130"/>
      <c r="J7" s="130"/>
      <c r="K7" s="130"/>
      <c r="L7" s="130"/>
      <c r="M7" s="130"/>
      <c r="N7" s="340" t="s">
        <v>43</v>
      </c>
      <c r="O7" s="341"/>
    </row>
    <row r="8" spans="1:15" ht="19.8">
      <c r="A8" s="342" t="s">
        <v>109</v>
      </c>
      <c r="B8" s="343"/>
      <c r="C8" s="33" t="str">
        <f>IF($B$7="","計画","実績")</f>
        <v>計画</v>
      </c>
      <c r="D8" s="33" t="str">
        <f t="shared" ref="D8:E8" si="0">IF($B$7="","計画","実績")</f>
        <v>計画</v>
      </c>
      <c r="E8" s="33" t="str">
        <f t="shared" si="0"/>
        <v>計画</v>
      </c>
      <c r="F8" s="33" t="s">
        <v>44</v>
      </c>
      <c r="G8" s="33" t="s">
        <v>44</v>
      </c>
      <c r="H8" s="33" t="s">
        <v>44</v>
      </c>
      <c r="I8" s="33" t="s">
        <v>44</v>
      </c>
      <c r="J8" s="33" t="s">
        <v>44</v>
      </c>
      <c r="K8" s="33" t="s">
        <v>44</v>
      </c>
      <c r="L8" s="33" t="s">
        <v>44</v>
      </c>
      <c r="M8" s="33" t="s">
        <v>44</v>
      </c>
      <c r="N8" s="33" t="s">
        <v>44</v>
      </c>
      <c r="O8" s="346" t="s">
        <v>45</v>
      </c>
    </row>
    <row r="9" spans="1:15" ht="19.8">
      <c r="A9" s="344"/>
      <c r="B9" s="345"/>
      <c r="C9" s="33" t="str">
        <f>IF($B$7="","10月","7月")</f>
        <v>10月</v>
      </c>
      <c r="D9" s="33" t="str">
        <f>IF($B$7="","11月","8月")</f>
        <v>11月</v>
      </c>
      <c r="E9" s="33" t="str">
        <f>IF($B$7="","12月","9月")</f>
        <v>12月</v>
      </c>
      <c r="F9" s="33" t="str">
        <f>IF($B$7="","1月","10月")</f>
        <v>1月</v>
      </c>
      <c r="G9" s="33" t="str">
        <f>IF($B$7="","2月","11月")</f>
        <v>2月</v>
      </c>
      <c r="H9" s="33" t="str">
        <f>IF($B$7="","3月","12月")</f>
        <v>3月</v>
      </c>
      <c r="I9" s="33" t="str">
        <f>IF($B$7="","4月","1月")</f>
        <v>4月</v>
      </c>
      <c r="J9" s="33" t="str">
        <f>IF($B$7="","5月","2月")</f>
        <v>5月</v>
      </c>
      <c r="K9" s="33" t="str">
        <f>IF($B$7="","6月","3月")</f>
        <v>6月</v>
      </c>
      <c r="L9" s="33" t="str">
        <f>IF($B$7="","7月","4月")</f>
        <v>7月</v>
      </c>
      <c r="M9" s="33" t="str">
        <f>IF($B$7="","8月","5月")</f>
        <v>8月</v>
      </c>
      <c r="N9" s="33" t="str">
        <f>IF($B$7="","9月","6月")</f>
        <v>9月</v>
      </c>
      <c r="O9" s="347"/>
    </row>
    <row r="10" spans="1:15" ht="19.95" customHeight="1">
      <c r="A10" s="328" t="s">
        <v>46</v>
      </c>
      <c r="B10" s="23" t="s">
        <v>90</v>
      </c>
      <c r="C10" s="24"/>
      <c r="D10" s="24"/>
      <c r="E10" s="24"/>
      <c r="F10" s="24"/>
      <c r="G10" s="24"/>
      <c r="H10" s="24"/>
      <c r="I10" s="24"/>
      <c r="J10" s="24"/>
      <c r="K10" s="24"/>
      <c r="L10" s="24"/>
      <c r="M10" s="24"/>
      <c r="N10" s="52"/>
      <c r="O10" s="64">
        <f t="shared" ref="O10:O17" si="1">SUM(C10:N10)</f>
        <v>0</v>
      </c>
    </row>
    <row r="11" spans="1:15" ht="19.8">
      <c r="A11" s="328"/>
      <c r="B11" s="25" t="s">
        <v>89</v>
      </c>
      <c r="C11" s="26"/>
      <c r="D11" s="26"/>
      <c r="E11" s="26"/>
      <c r="F11" s="26"/>
      <c r="G11" s="26"/>
      <c r="H11" s="26"/>
      <c r="I11" s="26"/>
      <c r="J11" s="26"/>
      <c r="K11" s="26"/>
      <c r="L11" s="26"/>
      <c r="M11" s="26"/>
      <c r="N11" s="53"/>
      <c r="O11" s="65">
        <f t="shared" si="1"/>
        <v>0</v>
      </c>
    </row>
    <row r="12" spans="1:15" ht="19.8">
      <c r="A12" s="328"/>
      <c r="B12" s="49" t="s">
        <v>91</v>
      </c>
      <c r="C12" s="50"/>
      <c r="D12" s="50"/>
      <c r="E12" s="50"/>
      <c r="F12" s="50"/>
      <c r="G12" s="50"/>
      <c r="H12" s="50"/>
      <c r="I12" s="50"/>
      <c r="J12" s="50"/>
      <c r="K12" s="50"/>
      <c r="L12" s="50"/>
      <c r="M12" s="50"/>
      <c r="N12" s="54"/>
      <c r="O12" s="66">
        <f t="shared" si="1"/>
        <v>0</v>
      </c>
    </row>
    <row r="13" spans="1:15" ht="19.8">
      <c r="A13" s="328"/>
      <c r="B13" s="48" t="s">
        <v>47</v>
      </c>
      <c r="C13" s="30">
        <f>SUM(C10:C12)</f>
        <v>0</v>
      </c>
      <c r="D13" s="30">
        <f t="shared" ref="D13:N13" si="2">SUM(D10:D12)</f>
        <v>0</v>
      </c>
      <c r="E13" s="30">
        <f t="shared" si="2"/>
        <v>0</v>
      </c>
      <c r="F13" s="30">
        <f t="shared" si="2"/>
        <v>0</v>
      </c>
      <c r="G13" s="30">
        <f t="shared" si="2"/>
        <v>0</v>
      </c>
      <c r="H13" s="30">
        <f t="shared" si="2"/>
        <v>0</v>
      </c>
      <c r="I13" s="30">
        <f t="shared" si="2"/>
        <v>0</v>
      </c>
      <c r="J13" s="30">
        <f t="shared" si="2"/>
        <v>0</v>
      </c>
      <c r="K13" s="30">
        <f t="shared" si="2"/>
        <v>0</v>
      </c>
      <c r="L13" s="30">
        <f t="shared" si="2"/>
        <v>0</v>
      </c>
      <c r="M13" s="30">
        <f t="shared" si="2"/>
        <v>0</v>
      </c>
      <c r="N13" s="55">
        <f t="shared" si="2"/>
        <v>0</v>
      </c>
      <c r="O13" s="67">
        <f t="shared" si="1"/>
        <v>0</v>
      </c>
    </row>
    <row r="14" spans="1:15" ht="19.95" customHeight="1">
      <c r="A14" s="328" t="s">
        <v>48</v>
      </c>
      <c r="B14" s="23" t="s">
        <v>92</v>
      </c>
      <c r="C14" s="24"/>
      <c r="D14" s="24"/>
      <c r="E14" s="24"/>
      <c r="F14" s="24"/>
      <c r="G14" s="24"/>
      <c r="H14" s="24"/>
      <c r="I14" s="24"/>
      <c r="J14" s="24"/>
      <c r="K14" s="24"/>
      <c r="L14" s="24"/>
      <c r="M14" s="24"/>
      <c r="N14" s="52"/>
      <c r="O14" s="64">
        <f t="shared" si="1"/>
        <v>0</v>
      </c>
    </row>
    <row r="15" spans="1:15" ht="19.8">
      <c r="A15" s="328"/>
      <c r="B15" s="25" t="s">
        <v>93</v>
      </c>
      <c r="C15" s="26"/>
      <c r="D15" s="26"/>
      <c r="E15" s="26"/>
      <c r="F15" s="26"/>
      <c r="G15" s="26"/>
      <c r="H15" s="26"/>
      <c r="I15" s="26"/>
      <c r="J15" s="26"/>
      <c r="K15" s="26"/>
      <c r="L15" s="26"/>
      <c r="M15" s="26"/>
      <c r="N15" s="53"/>
      <c r="O15" s="65">
        <f t="shared" si="1"/>
        <v>0</v>
      </c>
    </row>
    <row r="16" spans="1:15" ht="19.8">
      <c r="A16" s="328"/>
      <c r="B16" s="25" t="s">
        <v>94</v>
      </c>
      <c r="C16" s="26"/>
      <c r="D16" s="26"/>
      <c r="E16" s="26"/>
      <c r="F16" s="26"/>
      <c r="G16" s="26"/>
      <c r="H16" s="26"/>
      <c r="I16" s="26"/>
      <c r="J16" s="26"/>
      <c r="K16" s="26"/>
      <c r="L16" s="26"/>
      <c r="M16" s="26"/>
      <c r="N16" s="53"/>
      <c r="O16" s="65">
        <f t="shared" si="1"/>
        <v>0</v>
      </c>
    </row>
    <row r="17" spans="1:15" ht="19.8">
      <c r="A17" s="328"/>
      <c r="B17" s="49" t="s">
        <v>88</v>
      </c>
      <c r="C17" s="50"/>
      <c r="D17" s="50"/>
      <c r="E17" s="50"/>
      <c r="F17" s="50"/>
      <c r="G17" s="50"/>
      <c r="H17" s="50"/>
      <c r="I17" s="50"/>
      <c r="J17" s="50"/>
      <c r="K17" s="50"/>
      <c r="L17" s="50"/>
      <c r="M17" s="50"/>
      <c r="N17" s="54"/>
      <c r="O17" s="66">
        <f t="shared" si="1"/>
        <v>0</v>
      </c>
    </row>
    <row r="18" spans="1:15" ht="19.8">
      <c r="A18" s="328"/>
      <c r="B18" s="48" t="s">
        <v>49</v>
      </c>
      <c r="C18" s="30">
        <f>SUM(C14:C17)</f>
        <v>0</v>
      </c>
      <c r="D18" s="30">
        <f>SUM(D14:D17)</f>
        <v>0</v>
      </c>
      <c r="E18" s="30">
        <f t="shared" ref="E18:N18" si="3">SUM(E14:E17)</f>
        <v>0</v>
      </c>
      <c r="F18" s="30">
        <f t="shared" si="3"/>
        <v>0</v>
      </c>
      <c r="G18" s="30">
        <f t="shared" si="3"/>
        <v>0</v>
      </c>
      <c r="H18" s="30">
        <f t="shared" si="3"/>
        <v>0</v>
      </c>
      <c r="I18" s="30">
        <f t="shared" si="3"/>
        <v>0</v>
      </c>
      <c r="J18" s="30">
        <f t="shared" si="3"/>
        <v>0</v>
      </c>
      <c r="K18" s="30">
        <f t="shared" si="3"/>
        <v>0</v>
      </c>
      <c r="L18" s="30">
        <f t="shared" si="3"/>
        <v>0</v>
      </c>
      <c r="M18" s="30">
        <f t="shared" si="3"/>
        <v>0</v>
      </c>
      <c r="N18" s="55">
        <f t="shared" si="3"/>
        <v>0</v>
      </c>
      <c r="O18" s="67">
        <f>SUM(C18:N18)</f>
        <v>0</v>
      </c>
    </row>
    <row r="19" spans="1:15" ht="23.25" customHeight="1">
      <c r="A19" s="324" t="s">
        <v>50</v>
      </c>
      <c r="B19" s="325"/>
      <c r="C19" s="43">
        <f>C13-C18</f>
        <v>0</v>
      </c>
      <c r="D19" s="43">
        <f t="shared" ref="D19:N19" si="4">D13-D18</f>
        <v>0</v>
      </c>
      <c r="E19" s="43">
        <f t="shared" si="4"/>
        <v>0</v>
      </c>
      <c r="F19" s="43">
        <f t="shared" si="4"/>
        <v>0</v>
      </c>
      <c r="G19" s="43">
        <f t="shared" si="4"/>
        <v>0</v>
      </c>
      <c r="H19" s="43">
        <f t="shared" si="4"/>
        <v>0</v>
      </c>
      <c r="I19" s="43">
        <f t="shared" si="4"/>
        <v>0</v>
      </c>
      <c r="J19" s="43">
        <f t="shared" si="4"/>
        <v>0</v>
      </c>
      <c r="K19" s="43">
        <f t="shared" si="4"/>
        <v>0</v>
      </c>
      <c r="L19" s="43">
        <f t="shared" si="4"/>
        <v>0</v>
      </c>
      <c r="M19" s="43">
        <f t="shared" si="4"/>
        <v>0</v>
      </c>
      <c r="N19" s="56">
        <f t="shared" si="4"/>
        <v>0</v>
      </c>
      <c r="O19" s="68">
        <f>O13-O18</f>
        <v>0</v>
      </c>
    </row>
    <row r="20" spans="1:15" ht="21.75" customHeight="1">
      <c r="A20" s="326" t="s">
        <v>51</v>
      </c>
      <c r="B20" s="327"/>
      <c r="C20" s="44" t="str">
        <f>IF(C13=0,"",C19/C13)</f>
        <v/>
      </c>
      <c r="D20" s="44" t="str">
        <f t="shared" ref="D20:N20" si="5">IF(D13=0,"",D19/D13)</f>
        <v/>
      </c>
      <c r="E20" s="44" t="str">
        <f t="shared" si="5"/>
        <v/>
      </c>
      <c r="F20" s="44" t="str">
        <f t="shared" si="5"/>
        <v/>
      </c>
      <c r="G20" s="44" t="str">
        <f t="shared" si="5"/>
        <v/>
      </c>
      <c r="H20" s="44" t="str">
        <f t="shared" si="5"/>
        <v/>
      </c>
      <c r="I20" s="44" t="str">
        <f t="shared" si="5"/>
        <v/>
      </c>
      <c r="J20" s="44" t="str">
        <f t="shared" si="5"/>
        <v/>
      </c>
      <c r="K20" s="44" t="str">
        <f t="shared" si="5"/>
        <v/>
      </c>
      <c r="L20" s="44" t="str">
        <f t="shared" si="5"/>
        <v/>
      </c>
      <c r="M20" s="44" t="str">
        <f t="shared" si="5"/>
        <v/>
      </c>
      <c r="N20" s="57" t="str">
        <f t="shared" si="5"/>
        <v/>
      </c>
      <c r="O20" s="69" t="str">
        <f>IF(O13=0,"",O19/O13)</f>
        <v/>
      </c>
    </row>
    <row r="21" spans="1:15" ht="19.8">
      <c r="A21" s="328" t="s">
        <v>52</v>
      </c>
      <c r="B21" s="23" t="s">
        <v>53</v>
      </c>
      <c r="C21" s="24"/>
      <c r="D21" s="24"/>
      <c r="E21" s="24"/>
      <c r="F21" s="24"/>
      <c r="G21" s="24"/>
      <c r="H21" s="24"/>
      <c r="I21" s="24"/>
      <c r="J21" s="24"/>
      <c r="K21" s="24"/>
      <c r="L21" s="24"/>
      <c r="M21" s="24"/>
      <c r="N21" s="52"/>
      <c r="O21" s="64">
        <f t="shared" ref="O21:O40" si="6">SUM(C21:N21)</f>
        <v>0</v>
      </c>
    </row>
    <row r="22" spans="1:15" ht="19.8">
      <c r="A22" s="328"/>
      <c r="B22" s="38" t="s">
        <v>54</v>
      </c>
      <c r="C22" s="39"/>
      <c r="D22" s="39"/>
      <c r="E22" s="39"/>
      <c r="F22" s="39"/>
      <c r="G22" s="39"/>
      <c r="H22" s="39"/>
      <c r="I22" s="39"/>
      <c r="J22" s="39"/>
      <c r="K22" s="39"/>
      <c r="L22" s="39"/>
      <c r="M22" s="39"/>
      <c r="N22" s="58"/>
      <c r="O22" s="70">
        <f t="shared" si="6"/>
        <v>0</v>
      </c>
    </row>
    <row r="23" spans="1:15" ht="19.8">
      <c r="A23" s="328"/>
      <c r="B23" s="40" t="s">
        <v>55</v>
      </c>
      <c r="C23" s="41">
        <f>SUM(C21:C22)</f>
        <v>0</v>
      </c>
      <c r="D23" s="41">
        <f t="shared" ref="D23:N23" si="7">SUM(D21:D22)</f>
        <v>0</v>
      </c>
      <c r="E23" s="41">
        <f t="shared" si="7"/>
        <v>0</v>
      </c>
      <c r="F23" s="41">
        <f t="shared" si="7"/>
        <v>0</v>
      </c>
      <c r="G23" s="41">
        <f t="shared" si="7"/>
        <v>0</v>
      </c>
      <c r="H23" s="41">
        <f t="shared" si="7"/>
        <v>0</v>
      </c>
      <c r="I23" s="41">
        <f t="shared" si="7"/>
        <v>0</v>
      </c>
      <c r="J23" s="41">
        <f t="shared" si="7"/>
        <v>0</v>
      </c>
      <c r="K23" s="41">
        <f t="shared" si="7"/>
        <v>0</v>
      </c>
      <c r="L23" s="41">
        <f t="shared" si="7"/>
        <v>0</v>
      </c>
      <c r="M23" s="41">
        <f t="shared" si="7"/>
        <v>0</v>
      </c>
      <c r="N23" s="116">
        <f t="shared" si="7"/>
        <v>0</v>
      </c>
      <c r="O23" s="71">
        <f>SUM(O21:O22)</f>
        <v>0</v>
      </c>
    </row>
    <row r="24" spans="1:15" ht="19.8">
      <c r="A24" s="328"/>
      <c r="B24" s="27" t="s">
        <v>56</v>
      </c>
      <c r="C24" s="28"/>
      <c r="D24" s="28"/>
      <c r="E24" s="28"/>
      <c r="F24" s="28"/>
      <c r="G24" s="28"/>
      <c r="H24" s="28"/>
      <c r="I24" s="28"/>
      <c r="J24" s="28"/>
      <c r="K24" s="28"/>
      <c r="L24" s="28"/>
      <c r="M24" s="28"/>
      <c r="N24" s="59"/>
      <c r="O24" s="72">
        <f t="shared" si="6"/>
        <v>0</v>
      </c>
    </row>
    <row r="25" spans="1:15" ht="19.8">
      <c r="A25" s="328"/>
      <c r="B25" s="25" t="s">
        <v>57</v>
      </c>
      <c r="C25" s="26"/>
      <c r="D25" s="26"/>
      <c r="E25" s="26"/>
      <c r="F25" s="26"/>
      <c r="G25" s="26"/>
      <c r="H25" s="26"/>
      <c r="I25" s="26"/>
      <c r="J25" s="26"/>
      <c r="K25" s="26"/>
      <c r="L25" s="26"/>
      <c r="M25" s="26"/>
      <c r="N25" s="53"/>
      <c r="O25" s="65">
        <f t="shared" si="6"/>
        <v>0</v>
      </c>
    </row>
    <row r="26" spans="1:15" ht="19.8">
      <c r="A26" s="328"/>
      <c r="B26" s="25" t="s">
        <v>58</v>
      </c>
      <c r="C26" s="26"/>
      <c r="D26" s="26"/>
      <c r="E26" s="26"/>
      <c r="F26" s="26"/>
      <c r="G26" s="26"/>
      <c r="H26" s="26"/>
      <c r="I26" s="26"/>
      <c r="J26" s="26"/>
      <c r="K26" s="26"/>
      <c r="L26" s="26"/>
      <c r="M26" s="26"/>
      <c r="N26" s="53"/>
      <c r="O26" s="65">
        <f t="shared" si="6"/>
        <v>0</v>
      </c>
    </row>
    <row r="27" spans="1:15" ht="19.8">
      <c r="A27" s="328"/>
      <c r="B27" s="25" t="s">
        <v>59</v>
      </c>
      <c r="C27" s="26"/>
      <c r="D27" s="26"/>
      <c r="E27" s="26"/>
      <c r="F27" s="26"/>
      <c r="G27" s="26"/>
      <c r="H27" s="26"/>
      <c r="I27" s="26"/>
      <c r="J27" s="26"/>
      <c r="K27" s="26"/>
      <c r="L27" s="26"/>
      <c r="M27" s="26"/>
      <c r="N27" s="53"/>
      <c r="O27" s="65">
        <f>SUM(C27:N27)</f>
        <v>0</v>
      </c>
    </row>
    <row r="28" spans="1:15" ht="19.8">
      <c r="A28" s="328"/>
      <c r="B28" s="25" t="s">
        <v>60</v>
      </c>
      <c r="C28" s="26"/>
      <c r="D28" s="26"/>
      <c r="E28" s="26"/>
      <c r="F28" s="26"/>
      <c r="G28" s="26"/>
      <c r="H28" s="26"/>
      <c r="I28" s="26"/>
      <c r="J28" s="26"/>
      <c r="K28" s="26"/>
      <c r="L28" s="26"/>
      <c r="M28" s="26"/>
      <c r="N28" s="53"/>
      <c r="O28" s="65">
        <f>SUM(C28:N28)</f>
        <v>0</v>
      </c>
    </row>
    <row r="29" spans="1:15" ht="19.8">
      <c r="A29" s="328"/>
      <c r="B29" s="25" t="s">
        <v>61</v>
      </c>
      <c r="C29" s="26"/>
      <c r="D29" s="26"/>
      <c r="E29" s="26"/>
      <c r="F29" s="26"/>
      <c r="G29" s="26"/>
      <c r="H29" s="26"/>
      <c r="I29" s="26"/>
      <c r="J29" s="26"/>
      <c r="K29" s="26"/>
      <c r="L29" s="26"/>
      <c r="M29" s="26"/>
      <c r="N29" s="53"/>
      <c r="O29" s="65">
        <f t="shared" si="6"/>
        <v>0</v>
      </c>
    </row>
    <row r="30" spans="1:15" ht="19.8">
      <c r="A30" s="328"/>
      <c r="B30" s="25" t="s">
        <v>62</v>
      </c>
      <c r="C30" s="26"/>
      <c r="D30" s="26"/>
      <c r="E30" s="26"/>
      <c r="F30" s="26"/>
      <c r="G30" s="26"/>
      <c r="H30" s="26"/>
      <c r="I30" s="26"/>
      <c r="J30" s="26"/>
      <c r="K30" s="26"/>
      <c r="L30" s="26"/>
      <c r="M30" s="26"/>
      <c r="N30" s="53"/>
      <c r="O30" s="65">
        <f t="shared" si="6"/>
        <v>0</v>
      </c>
    </row>
    <row r="31" spans="1:15" ht="19.8">
      <c r="A31" s="328"/>
      <c r="B31" s="25" t="s">
        <v>63</v>
      </c>
      <c r="C31" s="26"/>
      <c r="D31" s="26"/>
      <c r="E31" s="26"/>
      <c r="F31" s="26"/>
      <c r="G31" s="26"/>
      <c r="H31" s="26"/>
      <c r="I31" s="26"/>
      <c r="J31" s="26"/>
      <c r="K31" s="26"/>
      <c r="L31" s="26"/>
      <c r="M31" s="26"/>
      <c r="N31" s="53"/>
      <c r="O31" s="65">
        <f t="shared" si="6"/>
        <v>0</v>
      </c>
    </row>
    <row r="32" spans="1:15" ht="19.8">
      <c r="A32" s="328"/>
      <c r="B32" s="25" t="s">
        <v>64</v>
      </c>
      <c r="C32" s="26"/>
      <c r="D32" s="26"/>
      <c r="E32" s="26"/>
      <c r="F32" s="26"/>
      <c r="G32" s="26"/>
      <c r="H32" s="26"/>
      <c r="I32" s="26"/>
      <c r="J32" s="26"/>
      <c r="K32" s="26"/>
      <c r="L32" s="26"/>
      <c r="M32" s="26"/>
      <c r="N32" s="53"/>
      <c r="O32" s="65">
        <f t="shared" si="6"/>
        <v>0</v>
      </c>
    </row>
    <row r="33" spans="1:15" ht="19.8">
      <c r="A33" s="328"/>
      <c r="B33" s="25" t="s">
        <v>65</v>
      </c>
      <c r="C33" s="26"/>
      <c r="D33" s="26"/>
      <c r="E33" s="26"/>
      <c r="F33" s="26"/>
      <c r="G33" s="26"/>
      <c r="H33" s="26"/>
      <c r="I33" s="26"/>
      <c r="J33" s="26"/>
      <c r="K33" s="26"/>
      <c r="L33" s="26"/>
      <c r="M33" s="26"/>
      <c r="N33" s="53"/>
      <c r="O33" s="65">
        <f>SUM(C33:N33)</f>
        <v>0</v>
      </c>
    </row>
    <row r="34" spans="1:15" ht="19.8">
      <c r="A34" s="328"/>
      <c r="B34" s="25"/>
      <c r="C34" s="26"/>
      <c r="D34" s="26"/>
      <c r="E34" s="26"/>
      <c r="F34" s="26"/>
      <c r="G34" s="26"/>
      <c r="H34" s="26"/>
      <c r="I34" s="26"/>
      <c r="J34" s="26"/>
      <c r="K34" s="26"/>
      <c r="L34" s="26"/>
      <c r="M34" s="26"/>
      <c r="N34" s="53"/>
      <c r="O34" s="65">
        <f>SUM(C34:N34)</f>
        <v>0</v>
      </c>
    </row>
    <row r="35" spans="1:15" ht="19.8">
      <c r="A35" s="328"/>
      <c r="B35" s="25"/>
      <c r="C35" s="26"/>
      <c r="D35" s="26"/>
      <c r="E35" s="26"/>
      <c r="F35" s="26"/>
      <c r="G35" s="26"/>
      <c r="H35" s="26"/>
      <c r="I35" s="26"/>
      <c r="J35" s="26"/>
      <c r="K35" s="26"/>
      <c r="L35" s="26"/>
      <c r="M35" s="26"/>
      <c r="N35" s="53"/>
      <c r="O35" s="65">
        <f>SUM(C35:N35)</f>
        <v>0</v>
      </c>
    </row>
    <row r="36" spans="1:15" ht="19.8">
      <c r="A36" s="328"/>
      <c r="B36" s="25"/>
      <c r="C36" s="26"/>
      <c r="D36" s="26"/>
      <c r="E36" s="26"/>
      <c r="F36" s="26"/>
      <c r="G36" s="26"/>
      <c r="H36" s="26"/>
      <c r="I36" s="26"/>
      <c r="J36" s="26"/>
      <c r="K36" s="26"/>
      <c r="L36" s="26"/>
      <c r="M36" s="26"/>
      <c r="N36" s="53"/>
      <c r="O36" s="65">
        <f>SUM(C36:N36)</f>
        <v>0</v>
      </c>
    </row>
    <row r="37" spans="1:15" ht="19.8">
      <c r="A37" s="328"/>
      <c r="B37" s="25"/>
      <c r="C37" s="26"/>
      <c r="D37" s="26"/>
      <c r="E37" s="26"/>
      <c r="F37" s="26"/>
      <c r="G37" s="26"/>
      <c r="H37" s="26"/>
      <c r="I37" s="26"/>
      <c r="J37" s="26"/>
      <c r="K37" s="26"/>
      <c r="L37" s="26"/>
      <c r="M37" s="26"/>
      <c r="N37" s="53"/>
      <c r="O37" s="65">
        <f>SUM(C37:N37)</f>
        <v>0</v>
      </c>
    </row>
    <row r="38" spans="1:15" ht="19.8">
      <c r="A38" s="328"/>
      <c r="B38" s="25"/>
      <c r="C38" s="26"/>
      <c r="D38" s="26"/>
      <c r="E38" s="26"/>
      <c r="F38" s="26"/>
      <c r="G38" s="26"/>
      <c r="H38" s="26"/>
      <c r="I38" s="26"/>
      <c r="J38" s="26"/>
      <c r="K38" s="26"/>
      <c r="L38" s="26"/>
      <c r="M38" s="26"/>
      <c r="N38" s="53"/>
      <c r="O38" s="65">
        <f t="shared" si="6"/>
        <v>0</v>
      </c>
    </row>
    <row r="39" spans="1:15" ht="19.8">
      <c r="A39" s="328"/>
      <c r="B39" s="25" t="s">
        <v>66</v>
      </c>
      <c r="C39" s="26"/>
      <c r="D39" s="26"/>
      <c r="E39" s="26"/>
      <c r="F39" s="26"/>
      <c r="G39" s="26"/>
      <c r="H39" s="26"/>
      <c r="I39" s="26"/>
      <c r="J39" s="26"/>
      <c r="K39" s="26"/>
      <c r="L39" s="26"/>
      <c r="M39" s="26"/>
      <c r="N39" s="53"/>
      <c r="O39" s="65">
        <f t="shared" si="6"/>
        <v>0</v>
      </c>
    </row>
    <row r="40" spans="1:15" ht="19.8">
      <c r="A40" s="328"/>
      <c r="B40" s="38" t="s">
        <v>67</v>
      </c>
      <c r="C40" s="39"/>
      <c r="D40" s="39"/>
      <c r="E40" s="39"/>
      <c r="F40" s="39"/>
      <c r="G40" s="39"/>
      <c r="H40" s="39"/>
      <c r="I40" s="39"/>
      <c r="J40" s="39"/>
      <c r="K40" s="39"/>
      <c r="L40" s="39"/>
      <c r="M40" s="39"/>
      <c r="N40" s="58"/>
      <c r="O40" s="70">
        <f t="shared" si="6"/>
        <v>0</v>
      </c>
    </row>
    <row r="41" spans="1:15" ht="19.8">
      <c r="A41" s="328"/>
      <c r="B41" s="40" t="s">
        <v>68</v>
      </c>
      <c r="C41" s="41">
        <f t="shared" ref="C41:O41" si="8">SUM(C24:C40)</f>
        <v>0</v>
      </c>
      <c r="D41" s="41">
        <f t="shared" si="8"/>
        <v>0</v>
      </c>
      <c r="E41" s="41">
        <f t="shared" si="8"/>
        <v>0</v>
      </c>
      <c r="F41" s="41">
        <f t="shared" si="8"/>
        <v>0</v>
      </c>
      <c r="G41" s="41">
        <f t="shared" si="8"/>
        <v>0</v>
      </c>
      <c r="H41" s="41">
        <f t="shared" si="8"/>
        <v>0</v>
      </c>
      <c r="I41" s="41">
        <f t="shared" si="8"/>
        <v>0</v>
      </c>
      <c r="J41" s="41">
        <f t="shared" si="8"/>
        <v>0</v>
      </c>
      <c r="K41" s="41">
        <f t="shared" si="8"/>
        <v>0</v>
      </c>
      <c r="L41" s="41">
        <f t="shared" si="8"/>
        <v>0</v>
      </c>
      <c r="M41" s="41">
        <f t="shared" si="8"/>
        <v>0</v>
      </c>
      <c r="N41" s="116">
        <f t="shared" si="8"/>
        <v>0</v>
      </c>
      <c r="O41" s="71">
        <f t="shared" si="8"/>
        <v>0</v>
      </c>
    </row>
    <row r="42" spans="1:15" ht="20.399999999999999" thickBot="1">
      <c r="A42" s="329"/>
      <c r="B42" s="36" t="s">
        <v>69</v>
      </c>
      <c r="C42" s="37">
        <f t="shared" ref="C42:O42" si="9">C23+C41</f>
        <v>0</v>
      </c>
      <c r="D42" s="37">
        <f t="shared" si="9"/>
        <v>0</v>
      </c>
      <c r="E42" s="37">
        <f t="shared" si="9"/>
        <v>0</v>
      </c>
      <c r="F42" s="37">
        <f t="shared" si="9"/>
        <v>0</v>
      </c>
      <c r="G42" s="37">
        <f t="shared" si="9"/>
        <v>0</v>
      </c>
      <c r="H42" s="37">
        <f t="shared" si="9"/>
        <v>0</v>
      </c>
      <c r="I42" s="37">
        <f t="shared" si="9"/>
        <v>0</v>
      </c>
      <c r="J42" s="37">
        <f t="shared" si="9"/>
        <v>0</v>
      </c>
      <c r="K42" s="37">
        <f t="shared" si="9"/>
        <v>0</v>
      </c>
      <c r="L42" s="37">
        <f t="shared" si="9"/>
        <v>0</v>
      </c>
      <c r="M42" s="37">
        <f t="shared" si="9"/>
        <v>0</v>
      </c>
      <c r="N42" s="60">
        <f t="shared" si="9"/>
        <v>0</v>
      </c>
      <c r="O42" s="73">
        <f t="shared" si="9"/>
        <v>0</v>
      </c>
    </row>
    <row r="43" spans="1:15" ht="20.399999999999999" thickBot="1">
      <c r="A43" s="45" t="s">
        <v>70</v>
      </c>
      <c r="B43" s="46" t="s">
        <v>95</v>
      </c>
      <c r="C43" s="47">
        <f t="shared" ref="C43:O43" si="10">C19-C42</f>
        <v>0</v>
      </c>
      <c r="D43" s="47">
        <f t="shared" si="10"/>
        <v>0</v>
      </c>
      <c r="E43" s="47">
        <f t="shared" si="10"/>
        <v>0</v>
      </c>
      <c r="F43" s="47">
        <f t="shared" si="10"/>
        <v>0</v>
      </c>
      <c r="G43" s="47">
        <f t="shared" si="10"/>
        <v>0</v>
      </c>
      <c r="H43" s="47">
        <f t="shared" si="10"/>
        <v>0</v>
      </c>
      <c r="I43" s="47">
        <f t="shared" si="10"/>
        <v>0</v>
      </c>
      <c r="J43" s="47">
        <f t="shared" si="10"/>
        <v>0</v>
      </c>
      <c r="K43" s="47">
        <f t="shared" si="10"/>
        <v>0</v>
      </c>
      <c r="L43" s="47">
        <f t="shared" si="10"/>
        <v>0</v>
      </c>
      <c r="M43" s="47">
        <f t="shared" si="10"/>
        <v>0</v>
      </c>
      <c r="N43" s="61">
        <f t="shared" si="10"/>
        <v>0</v>
      </c>
      <c r="O43" s="74">
        <f t="shared" si="10"/>
        <v>0</v>
      </c>
    </row>
    <row r="44" spans="1:15" ht="19.8">
      <c r="A44" s="330" t="s">
        <v>71</v>
      </c>
      <c r="B44" s="34"/>
      <c r="C44" s="42"/>
      <c r="D44" s="42"/>
      <c r="E44" s="42"/>
      <c r="F44" s="42"/>
      <c r="G44" s="42"/>
      <c r="H44" s="42"/>
      <c r="I44" s="42"/>
      <c r="J44" s="42"/>
      <c r="K44" s="42"/>
      <c r="L44" s="42"/>
      <c r="M44" s="42"/>
      <c r="N44" s="62"/>
      <c r="O44" s="75">
        <f t="shared" ref="O44:O50" si="11">-SUM(C44:N44)</f>
        <v>0</v>
      </c>
    </row>
    <row r="45" spans="1:15" ht="19.8">
      <c r="A45" s="328"/>
      <c r="B45" s="25"/>
      <c r="C45" s="29"/>
      <c r="D45" s="29"/>
      <c r="E45" s="29"/>
      <c r="F45" s="29"/>
      <c r="G45" s="29"/>
      <c r="H45" s="29"/>
      <c r="I45" s="29"/>
      <c r="J45" s="29"/>
      <c r="K45" s="29"/>
      <c r="L45" s="29"/>
      <c r="M45" s="29"/>
      <c r="N45" s="63"/>
      <c r="O45" s="76">
        <f t="shared" si="11"/>
        <v>0</v>
      </c>
    </row>
    <row r="46" spans="1:15" ht="19.8">
      <c r="A46" s="328"/>
      <c r="B46" s="25"/>
      <c r="C46" s="29"/>
      <c r="D46" s="29"/>
      <c r="E46" s="29"/>
      <c r="F46" s="29"/>
      <c r="G46" s="29"/>
      <c r="H46" s="29"/>
      <c r="I46" s="29"/>
      <c r="J46" s="29"/>
      <c r="K46" s="29"/>
      <c r="L46" s="29"/>
      <c r="M46" s="29"/>
      <c r="N46" s="63"/>
      <c r="O46" s="76">
        <f t="shared" si="11"/>
        <v>0</v>
      </c>
    </row>
    <row r="47" spans="1:15" ht="19.8">
      <c r="A47" s="328"/>
      <c r="B47" s="25"/>
      <c r="C47" s="29"/>
      <c r="D47" s="29"/>
      <c r="E47" s="29"/>
      <c r="F47" s="29"/>
      <c r="G47" s="29"/>
      <c r="H47" s="29"/>
      <c r="I47" s="29"/>
      <c r="J47" s="29"/>
      <c r="K47" s="29"/>
      <c r="L47" s="29"/>
      <c r="M47" s="29"/>
      <c r="N47" s="63"/>
      <c r="O47" s="76">
        <f t="shared" si="11"/>
        <v>0</v>
      </c>
    </row>
    <row r="48" spans="1:15" ht="19.8">
      <c r="A48" s="328"/>
      <c r="B48" s="25"/>
      <c r="C48" s="29"/>
      <c r="D48" s="29"/>
      <c r="E48" s="29"/>
      <c r="F48" s="29"/>
      <c r="G48" s="29"/>
      <c r="H48" s="29"/>
      <c r="I48" s="29"/>
      <c r="J48" s="29"/>
      <c r="K48" s="29"/>
      <c r="L48" s="29"/>
      <c r="M48" s="29"/>
      <c r="N48" s="63"/>
      <c r="O48" s="76">
        <f t="shared" si="11"/>
        <v>0</v>
      </c>
    </row>
    <row r="49" spans="1:15" ht="19.8">
      <c r="A49" s="328"/>
      <c r="B49" s="25"/>
      <c r="C49" s="29"/>
      <c r="D49" s="29"/>
      <c r="E49" s="29"/>
      <c r="F49" s="29"/>
      <c r="G49" s="29"/>
      <c r="H49" s="29"/>
      <c r="I49" s="29"/>
      <c r="J49" s="29"/>
      <c r="K49" s="29"/>
      <c r="L49" s="29"/>
      <c r="M49" s="29"/>
      <c r="N49" s="63"/>
      <c r="O49" s="76">
        <f t="shared" si="11"/>
        <v>0</v>
      </c>
    </row>
    <row r="50" spans="1:15" ht="20.399999999999999" thickBot="1">
      <c r="A50" s="331"/>
      <c r="B50" s="34"/>
      <c r="C50" s="42"/>
      <c r="D50" s="42"/>
      <c r="E50" s="42"/>
      <c r="F50" s="42"/>
      <c r="G50" s="42"/>
      <c r="H50" s="42"/>
      <c r="I50" s="42"/>
      <c r="J50" s="42"/>
      <c r="K50" s="42"/>
      <c r="L50" s="42"/>
      <c r="M50" s="42"/>
      <c r="N50" s="62"/>
      <c r="O50" s="75">
        <f t="shared" si="11"/>
        <v>0</v>
      </c>
    </row>
    <row r="51" spans="1:15" ht="20.399999999999999" thickBot="1">
      <c r="A51" s="78" t="s">
        <v>72</v>
      </c>
      <c r="B51" s="79"/>
      <c r="C51" s="123">
        <f t="shared" ref="C51:N51" si="12">-SUM(C44:C50)</f>
        <v>0</v>
      </c>
      <c r="D51" s="123">
        <f t="shared" si="12"/>
        <v>0</v>
      </c>
      <c r="E51" s="123">
        <f t="shared" si="12"/>
        <v>0</v>
      </c>
      <c r="F51" s="123">
        <f t="shared" si="12"/>
        <v>0</v>
      </c>
      <c r="G51" s="123">
        <f t="shared" si="12"/>
        <v>0</v>
      </c>
      <c r="H51" s="123">
        <f t="shared" si="12"/>
        <v>0</v>
      </c>
      <c r="I51" s="123">
        <f t="shared" si="12"/>
        <v>0</v>
      </c>
      <c r="J51" s="123">
        <f t="shared" si="12"/>
        <v>0</v>
      </c>
      <c r="K51" s="123">
        <f t="shared" si="12"/>
        <v>0</v>
      </c>
      <c r="L51" s="123">
        <f t="shared" si="12"/>
        <v>0</v>
      </c>
      <c r="M51" s="123">
        <f t="shared" si="12"/>
        <v>0</v>
      </c>
      <c r="N51" s="124">
        <f t="shared" si="12"/>
        <v>0</v>
      </c>
      <c r="O51" s="80">
        <f>SUM(O44:O50)</f>
        <v>0</v>
      </c>
    </row>
    <row r="52" spans="1:15">
      <c r="A52" s="332" t="s">
        <v>73</v>
      </c>
      <c r="B52" s="92" t="s">
        <v>74</v>
      </c>
      <c r="C52" s="93"/>
      <c r="D52" s="93"/>
      <c r="E52" s="93"/>
      <c r="F52" s="93"/>
      <c r="G52" s="93"/>
      <c r="H52" s="93"/>
      <c r="I52" s="93"/>
      <c r="J52" s="93"/>
      <c r="K52" s="93"/>
      <c r="L52" s="93"/>
      <c r="M52" s="93"/>
      <c r="N52" s="94"/>
      <c r="O52" s="108">
        <f>SUM(C52:N52)</f>
        <v>0</v>
      </c>
    </row>
    <row r="53" spans="1:15">
      <c r="A53" s="333"/>
      <c r="B53" s="95" t="s">
        <v>75</v>
      </c>
      <c r="C53" s="96"/>
      <c r="D53" s="96"/>
      <c r="E53" s="96"/>
      <c r="F53" s="96"/>
      <c r="G53" s="96"/>
      <c r="H53" s="96"/>
      <c r="I53" s="96"/>
      <c r="J53" s="96"/>
      <c r="K53" s="96"/>
      <c r="L53" s="96"/>
      <c r="M53" s="96"/>
      <c r="N53" s="97"/>
      <c r="O53" s="109">
        <f>SUM(C53:N53)</f>
        <v>0</v>
      </c>
    </row>
    <row r="54" spans="1:15" ht="18.600000000000001" thickBot="1">
      <c r="A54" s="333"/>
      <c r="B54" s="92" t="s">
        <v>76</v>
      </c>
      <c r="C54" s="93"/>
      <c r="D54" s="93"/>
      <c r="E54" s="93"/>
      <c r="F54" s="93"/>
      <c r="G54" s="93"/>
      <c r="H54" s="93"/>
      <c r="I54" s="93"/>
      <c r="J54" s="93"/>
      <c r="K54" s="93"/>
      <c r="L54" s="93"/>
      <c r="M54" s="93"/>
      <c r="N54" s="94"/>
      <c r="O54" s="108">
        <f>-SUM(C54:N54)</f>
        <v>0</v>
      </c>
    </row>
    <row r="55" spans="1:15" ht="18.600000000000001" thickBot="1">
      <c r="A55" s="98" t="s">
        <v>77</v>
      </c>
      <c r="B55" s="99" t="s">
        <v>78</v>
      </c>
      <c r="C55" s="125">
        <f>C52+C53-C54</f>
        <v>0</v>
      </c>
      <c r="D55" s="125">
        <f t="shared" ref="D55:N55" si="13">D52+D53-D54</f>
        <v>0</v>
      </c>
      <c r="E55" s="125">
        <f t="shared" si="13"/>
        <v>0</v>
      </c>
      <c r="F55" s="125">
        <f t="shared" si="13"/>
        <v>0</v>
      </c>
      <c r="G55" s="125">
        <f t="shared" si="13"/>
        <v>0</v>
      </c>
      <c r="H55" s="125">
        <f t="shared" si="13"/>
        <v>0</v>
      </c>
      <c r="I55" s="125">
        <f t="shared" si="13"/>
        <v>0</v>
      </c>
      <c r="J55" s="125">
        <f t="shared" si="13"/>
        <v>0</v>
      </c>
      <c r="K55" s="125">
        <f t="shared" si="13"/>
        <v>0</v>
      </c>
      <c r="L55" s="125">
        <f t="shared" si="13"/>
        <v>0</v>
      </c>
      <c r="M55" s="125">
        <f t="shared" si="13"/>
        <v>0</v>
      </c>
      <c r="N55" s="126">
        <f t="shared" si="13"/>
        <v>0</v>
      </c>
      <c r="O55" s="110">
        <f>O52+O53+O54</f>
        <v>0</v>
      </c>
    </row>
    <row r="56" spans="1:15">
      <c r="A56" s="100" t="s">
        <v>79</v>
      </c>
      <c r="B56" s="101" t="s">
        <v>96</v>
      </c>
      <c r="C56" s="127">
        <f t="shared" ref="C56:O56" si="14">C43+C51+C55</f>
        <v>0</v>
      </c>
      <c r="D56" s="127">
        <f t="shared" si="14"/>
        <v>0</v>
      </c>
      <c r="E56" s="127">
        <f t="shared" si="14"/>
        <v>0</v>
      </c>
      <c r="F56" s="127">
        <f t="shared" si="14"/>
        <v>0</v>
      </c>
      <c r="G56" s="127">
        <f t="shared" si="14"/>
        <v>0</v>
      </c>
      <c r="H56" s="127">
        <f t="shared" si="14"/>
        <v>0</v>
      </c>
      <c r="I56" s="127">
        <f t="shared" si="14"/>
        <v>0</v>
      </c>
      <c r="J56" s="127">
        <f t="shared" si="14"/>
        <v>0</v>
      </c>
      <c r="K56" s="127">
        <f t="shared" si="14"/>
        <v>0</v>
      </c>
      <c r="L56" s="127">
        <f t="shared" si="14"/>
        <v>0</v>
      </c>
      <c r="M56" s="127">
        <f t="shared" si="14"/>
        <v>0</v>
      </c>
      <c r="N56" s="128">
        <f t="shared" si="14"/>
        <v>0</v>
      </c>
      <c r="O56" s="111">
        <f t="shared" si="14"/>
        <v>0</v>
      </c>
    </row>
    <row r="57" spans="1:15">
      <c r="A57" s="334" t="s">
        <v>80</v>
      </c>
      <c r="B57" s="335"/>
      <c r="C57" s="102"/>
      <c r="D57" s="102"/>
      <c r="E57" s="102"/>
      <c r="F57" s="102"/>
      <c r="G57" s="102"/>
      <c r="H57" s="102"/>
      <c r="I57" s="102"/>
      <c r="J57" s="102"/>
      <c r="K57" s="102"/>
      <c r="L57" s="102"/>
      <c r="M57" s="102"/>
      <c r="N57" s="103"/>
      <c r="O57" s="112">
        <f>-SUM(C57:N57)</f>
        <v>0</v>
      </c>
    </row>
    <row r="58" spans="1:15" ht="18.600000000000001" thickBot="1">
      <c r="A58" s="104" t="s">
        <v>81</v>
      </c>
      <c r="B58" s="105" t="s">
        <v>97</v>
      </c>
      <c r="C58" s="117">
        <f>C56-C57</f>
        <v>0</v>
      </c>
      <c r="D58" s="117">
        <f t="shared" ref="D58:N58" si="15">D56-D57</f>
        <v>0</v>
      </c>
      <c r="E58" s="117">
        <f t="shared" si="15"/>
        <v>0</v>
      </c>
      <c r="F58" s="117">
        <f t="shared" si="15"/>
        <v>0</v>
      </c>
      <c r="G58" s="117">
        <f t="shared" si="15"/>
        <v>0</v>
      </c>
      <c r="H58" s="117">
        <f t="shared" si="15"/>
        <v>0</v>
      </c>
      <c r="I58" s="117">
        <f t="shared" si="15"/>
        <v>0</v>
      </c>
      <c r="J58" s="117">
        <f t="shared" si="15"/>
        <v>0</v>
      </c>
      <c r="K58" s="117">
        <f t="shared" si="15"/>
        <v>0</v>
      </c>
      <c r="L58" s="117">
        <f t="shared" si="15"/>
        <v>0</v>
      </c>
      <c r="M58" s="117">
        <f t="shared" si="15"/>
        <v>0</v>
      </c>
      <c r="N58" s="118">
        <f t="shared" si="15"/>
        <v>0</v>
      </c>
      <c r="O58" s="113">
        <f>O56+O57</f>
        <v>0</v>
      </c>
    </row>
    <row r="59" spans="1:15">
      <c r="A59" s="322" t="s">
        <v>82</v>
      </c>
      <c r="B59" s="106" t="s">
        <v>83</v>
      </c>
      <c r="C59" s="119"/>
      <c r="D59" s="119">
        <f>C60</f>
        <v>0</v>
      </c>
      <c r="E59" s="119">
        <f t="shared" ref="E59:M59" si="16">D60</f>
        <v>0</v>
      </c>
      <c r="F59" s="119">
        <f t="shared" si="16"/>
        <v>0</v>
      </c>
      <c r="G59" s="119">
        <f t="shared" si="16"/>
        <v>0</v>
      </c>
      <c r="H59" s="119">
        <f t="shared" si="16"/>
        <v>0</v>
      </c>
      <c r="I59" s="119">
        <f t="shared" si="16"/>
        <v>0</v>
      </c>
      <c r="J59" s="119">
        <f t="shared" si="16"/>
        <v>0</v>
      </c>
      <c r="K59" s="119">
        <f t="shared" si="16"/>
        <v>0</v>
      </c>
      <c r="L59" s="119">
        <f t="shared" si="16"/>
        <v>0</v>
      </c>
      <c r="M59" s="119">
        <f t="shared" si="16"/>
        <v>0</v>
      </c>
      <c r="N59" s="120">
        <f>M60</f>
        <v>0</v>
      </c>
      <c r="O59" s="114"/>
    </row>
    <row r="60" spans="1:15" ht="18.600000000000001" thickBot="1">
      <c r="A60" s="323"/>
      <c r="B60" s="107" t="s">
        <v>84</v>
      </c>
      <c r="C60" s="121">
        <f>C59+C58</f>
        <v>0</v>
      </c>
      <c r="D60" s="121">
        <f>D59+D58</f>
        <v>0</v>
      </c>
      <c r="E60" s="121">
        <f t="shared" ref="E60:N60" si="17">E59+E58</f>
        <v>0</v>
      </c>
      <c r="F60" s="121">
        <f t="shared" si="17"/>
        <v>0</v>
      </c>
      <c r="G60" s="121">
        <f t="shared" si="17"/>
        <v>0</v>
      </c>
      <c r="H60" s="121">
        <f t="shared" si="17"/>
        <v>0</v>
      </c>
      <c r="I60" s="121">
        <f t="shared" si="17"/>
        <v>0</v>
      </c>
      <c r="J60" s="121">
        <f t="shared" si="17"/>
        <v>0</v>
      </c>
      <c r="K60" s="121">
        <f t="shared" si="17"/>
        <v>0</v>
      </c>
      <c r="L60" s="121">
        <f t="shared" si="17"/>
        <v>0</v>
      </c>
      <c r="M60" s="121">
        <f t="shared" si="17"/>
        <v>0</v>
      </c>
      <c r="N60" s="122">
        <f t="shared" si="17"/>
        <v>0</v>
      </c>
      <c r="O60" s="115"/>
    </row>
  </sheetData>
  <protectedRanges>
    <protectedRange algorithmName="SHA-512" hashValue="Ys2V7rYykDxOo7mpGJVLmqdSQ0QhjJo8rCQrGt66Viw8TwsigKgh0gfAzYdRGTIVaW1SSDcv9xloRfnOmLtWgw==" saltValue="Tb8RYU073oX03obIMarHeA==" spinCount="100000" sqref="C10:N12" name="範囲1"/>
  </protectedRanges>
  <mergeCells count="17">
    <mergeCell ref="A14:A18"/>
    <mergeCell ref="A1:O2"/>
    <mergeCell ref="A3:O3"/>
    <mergeCell ref="A4:O4"/>
    <mergeCell ref="A5:O5"/>
    <mergeCell ref="A6:O6"/>
    <mergeCell ref="N7:O7"/>
    <mergeCell ref="A8:B9"/>
    <mergeCell ref="O8:O9"/>
    <mergeCell ref="A10:A13"/>
    <mergeCell ref="A59:A60"/>
    <mergeCell ref="A19:B19"/>
    <mergeCell ref="A20:B20"/>
    <mergeCell ref="A21:A42"/>
    <mergeCell ref="A44:A50"/>
    <mergeCell ref="A52:A54"/>
    <mergeCell ref="A57:B57"/>
  </mergeCells>
  <phoneticPr fontId="1"/>
  <dataValidations count="1">
    <dataValidation type="list" allowBlank="1" showInputMessage="1" showErrorMessage="1" sqref="E8" xr:uid="{00000000-0002-0000-0200-000000000000}">
      <formula1>"計画,実績"</formula1>
    </dataValidation>
  </dataValidations>
  <pageMargins left="0.11811023622047245" right="0.11811023622047245" top="0.35433070866141736" bottom="0.15748031496062992" header="0.31496062992125984" footer="0.31496062992125984"/>
  <pageSetup paperSize="9" scale="7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O61"/>
  <sheetViews>
    <sheetView showZeros="0" view="pageBreakPreview" zoomScaleNormal="100" zoomScaleSheetLayoutView="100" workbookViewId="0">
      <pane xSplit="2" ySplit="10" topLeftCell="C11" activePane="bottomRight" state="frozen"/>
      <selection pane="topRight" activeCell="N60" sqref="N60"/>
      <selection pane="bottomLeft" activeCell="N60" sqref="N60"/>
      <selection pane="bottomRight" activeCell="G8" sqref="G8"/>
    </sheetView>
  </sheetViews>
  <sheetFormatPr defaultColWidth="9" defaultRowHeight="18"/>
  <cols>
    <col min="1" max="1" width="14.44140625" style="32" customWidth="1"/>
    <col min="2" max="2" width="13" style="32" customWidth="1"/>
    <col min="3" max="16384" width="9" style="32"/>
  </cols>
  <sheetData>
    <row r="1" spans="1:15" ht="13.5" customHeight="1">
      <c r="A1" s="355" t="s">
        <v>100</v>
      </c>
      <c r="B1" s="355"/>
      <c r="C1" s="355"/>
      <c r="D1" s="355"/>
      <c r="E1" s="355"/>
      <c r="F1" s="355"/>
      <c r="G1" s="355"/>
      <c r="H1" s="355"/>
      <c r="I1" s="355"/>
      <c r="J1" s="355"/>
      <c r="K1" s="355"/>
      <c r="L1" s="355"/>
      <c r="M1" s="355"/>
      <c r="N1" s="355"/>
      <c r="O1" s="355"/>
    </row>
    <row r="2" spans="1:15" ht="13.5" customHeight="1">
      <c r="A2" s="355"/>
      <c r="B2" s="355"/>
      <c r="C2" s="355"/>
      <c r="D2" s="355"/>
      <c r="E2" s="355"/>
      <c r="F2" s="355"/>
      <c r="G2" s="355"/>
      <c r="H2" s="355"/>
      <c r="I2" s="355"/>
      <c r="J2" s="355"/>
      <c r="K2" s="355"/>
      <c r="L2" s="355"/>
      <c r="M2" s="355"/>
      <c r="N2" s="355"/>
      <c r="O2" s="355"/>
    </row>
    <row r="3" spans="1:15" ht="18.75" customHeight="1">
      <c r="A3" s="356" t="s">
        <v>132</v>
      </c>
      <c r="B3" s="356"/>
      <c r="C3" s="356"/>
      <c r="D3" s="356"/>
      <c r="E3" s="356"/>
      <c r="F3" s="356"/>
      <c r="G3" s="356"/>
      <c r="H3" s="356"/>
      <c r="I3" s="356"/>
      <c r="J3" s="356"/>
      <c r="K3" s="356"/>
      <c r="L3" s="356"/>
      <c r="M3" s="356"/>
      <c r="N3" s="356"/>
      <c r="O3" s="356"/>
    </row>
    <row r="4" spans="1:15" ht="20.25" customHeight="1">
      <c r="A4" s="356" t="s">
        <v>41</v>
      </c>
      <c r="B4" s="356"/>
      <c r="C4" s="356"/>
      <c r="D4" s="356"/>
      <c r="E4" s="356"/>
      <c r="F4" s="356"/>
      <c r="G4" s="356"/>
      <c r="H4" s="356"/>
      <c r="I4" s="356"/>
      <c r="J4" s="356"/>
      <c r="K4" s="356"/>
      <c r="L4" s="356"/>
      <c r="M4" s="356"/>
      <c r="N4" s="356"/>
      <c r="O4" s="356"/>
    </row>
    <row r="5" spans="1:15">
      <c r="A5" s="356" t="s">
        <v>42</v>
      </c>
      <c r="B5" s="356"/>
      <c r="C5" s="356"/>
      <c r="D5" s="356"/>
      <c r="E5" s="356"/>
      <c r="F5" s="356"/>
      <c r="G5" s="356"/>
      <c r="H5" s="356"/>
      <c r="I5" s="356"/>
      <c r="J5" s="356"/>
      <c r="K5" s="356"/>
      <c r="L5" s="356"/>
      <c r="M5" s="356"/>
      <c r="N5" s="356"/>
      <c r="O5" s="356"/>
    </row>
    <row r="6" spans="1:15" s="91" customFormat="1">
      <c r="A6" s="130"/>
      <c r="B6" s="130"/>
      <c r="C6" s="130"/>
      <c r="D6" s="130"/>
      <c r="E6" s="130"/>
      <c r="F6" s="130"/>
      <c r="G6" s="130"/>
      <c r="H6" s="130"/>
      <c r="I6" s="130"/>
      <c r="J6" s="130"/>
      <c r="K6" s="130"/>
      <c r="L6" s="130"/>
      <c r="M6" s="130"/>
      <c r="N6" s="130"/>
      <c r="O6" s="130"/>
    </row>
    <row r="8" spans="1:15" ht="22.5" customHeight="1" thickBot="1">
      <c r="A8" s="129"/>
      <c r="B8" s="131"/>
      <c r="C8" s="131"/>
      <c r="D8" s="131"/>
      <c r="E8" s="131"/>
      <c r="F8" s="131"/>
      <c r="G8" s="131"/>
      <c r="H8" s="131"/>
      <c r="I8" s="131"/>
      <c r="J8" s="131"/>
      <c r="K8" s="131"/>
      <c r="L8" s="131"/>
      <c r="M8" s="131"/>
      <c r="N8" s="340" t="s">
        <v>43</v>
      </c>
      <c r="O8" s="341"/>
    </row>
    <row r="9" spans="1:15" ht="19.8">
      <c r="A9" s="357" t="s">
        <v>85</v>
      </c>
      <c r="B9" s="358"/>
      <c r="C9" s="33" t="s">
        <v>44</v>
      </c>
      <c r="D9" s="33" t="s">
        <v>44</v>
      </c>
      <c r="E9" s="33" t="s">
        <v>44</v>
      </c>
      <c r="F9" s="33" t="s">
        <v>44</v>
      </c>
      <c r="G9" s="33" t="s">
        <v>44</v>
      </c>
      <c r="H9" s="33" t="s">
        <v>44</v>
      </c>
      <c r="I9" s="33" t="s">
        <v>44</v>
      </c>
      <c r="J9" s="33" t="s">
        <v>44</v>
      </c>
      <c r="K9" s="33" t="s">
        <v>44</v>
      </c>
      <c r="L9" s="33" t="s">
        <v>44</v>
      </c>
      <c r="M9" s="33" t="s">
        <v>44</v>
      </c>
      <c r="N9" s="33" t="s">
        <v>44</v>
      </c>
      <c r="O9" s="361" t="s">
        <v>45</v>
      </c>
    </row>
    <row r="10" spans="1:15" ht="19.8">
      <c r="A10" s="359"/>
      <c r="B10" s="360"/>
      <c r="C10" s="33" t="str">
        <f>IF(収支計画1年目!N9="6月","7月","10月")</f>
        <v>10月</v>
      </c>
      <c r="D10" s="33" t="str">
        <f>IF(C10="7月","8月","11月")</f>
        <v>11月</v>
      </c>
      <c r="E10" s="33" t="str">
        <f>IF(D10="8月","9月","12月")</f>
        <v>12月</v>
      </c>
      <c r="F10" s="33" t="str">
        <f>IF(E10="9月","10月","1月")</f>
        <v>1月</v>
      </c>
      <c r="G10" s="33" t="str">
        <f>IF(F10="10月","11月","2月")</f>
        <v>2月</v>
      </c>
      <c r="H10" s="33" t="str">
        <f>IF(G10="11月","12月","3月")</f>
        <v>3月</v>
      </c>
      <c r="I10" s="33" t="str">
        <f>IF(H10="12月","1月","4月")</f>
        <v>4月</v>
      </c>
      <c r="J10" s="33" t="str">
        <f>IF(I10="1月","2月","5月")</f>
        <v>5月</v>
      </c>
      <c r="K10" s="33" t="str">
        <f>IF(J10="2月","3月","6月")</f>
        <v>6月</v>
      </c>
      <c r="L10" s="33" t="str">
        <f>IF(K10="3月","4月","7月")</f>
        <v>7月</v>
      </c>
      <c r="M10" s="33" t="str">
        <f>IF(L10="4月","5月","8月")</f>
        <v>8月</v>
      </c>
      <c r="N10" s="51" t="str">
        <f>IF(M10="5月","6月","9月")</f>
        <v>9月</v>
      </c>
      <c r="O10" s="362"/>
    </row>
    <row r="11" spans="1:15" ht="19.8">
      <c r="A11" s="328" t="s">
        <v>46</v>
      </c>
      <c r="B11" s="23" t="s">
        <v>90</v>
      </c>
      <c r="C11" s="24"/>
      <c r="D11" s="24"/>
      <c r="E11" s="24"/>
      <c r="F11" s="24"/>
      <c r="G11" s="24"/>
      <c r="H11" s="24"/>
      <c r="I11" s="24"/>
      <c r="J11" s="24"/>
      <c r="K11" s="24"/>
      <c r="L11" s="24"/>
      <c r="M11" s="24"/>
      <c r="N11" s="52"/>
      <c r="O11" s="64">
        <f t="shared" ref="O11:O18" si="0">SUM(C11:N11)</f>
        <v>0</v>
      </c>
    </row>
    <row r="12" spans="1:15" ht="19.8">
      <c r="A12" s="328"/>
      <c r="B12" s="25" t="s">
        <v>89</v>
      </c>
      <c r="C12" s="26"/>
      <c r="D12" s="26"/>
      <c r="E12" s="26"/>
      <c r="F12" s="26"/>
      <c r="G12" s="26"/>
      <c r="H12" s="26"/>
      <c r="I12" s="26"/>
      <c r="J12" s="26"/>
      <c r="K12" s="26"/>
      <c r="L12" s="26"/>
      <c r="M12" s="26"/>
      <c r="N12" s="53"/>
      <c r="O12" s="65">
        <f t="shared" si="0"/>
        <v>0</v>
      </c>
    </row>
    <row r="13" spans="1:15" ht="19.8">
      <c r="A13" s="328"/>
      <c r="B13" s="49" t="s">
        <v>91</v>
      </c>
      <c r="C13" s="50"/>
      <c r="D13" s="50"/>
      <c r="E13" s="50"/>
      <c r="F13" s="50"/>
      <c r="G13" s="50"/>
      <c r="H13" s="50"/>
      <c r="I13" s="50"/>
      <c r="J13" s="50"/>
      <c r="K13" s="50"/>
      <c r="L13" s="50"/>
      <c r="M13" s="50"/>
      <c r="N13" s="54"/>
      <c r="O13" s="66">
        <f t="shared" si="0"/>
        <v>0</v>
      </c>
    </row>
    <row r="14" spans="1:15" ht="19.8">
      <c r="A14" s="328"/>
      <c r="B14" s="48" t="s">
        <v>47</v>
      </c>
      <c r="C14" s="30">
        <f>SUM(C11:C13)</f>
        <v>0</v>
      </c>
      <c r="D14" s="30">
        <f t="shared" ref="D14:N14" si="1">SUM(D11:D13)</f>
        <v>0</v>
      </c>
      <c r="E14" s="30">
        <f t="shared" si="1"/>
        <v>0</v>
      </c>
      <c r="F14" s="30">
        <f t="shared" si="1"/>
        <v>0</v>
      </c>
      <c r="G14" s="30">
        <f t="shared" si="1"/>
        <v>0</v>
      </c>
      <c r="H14" s="30">
        <f t="shared" si="1"/>
        <v>0</v>
      </c>
      <c r="I14" s="30">
        <f t="shared" si="1"/>
        <v>0</v>
      </c>
      <c r="J14" s="30">
        <f t="shared" si="1"/>
        <v>0</v>
      </c>
      <c r="K14" s="30">
        <f t="shared" si="1"/>
        <v>0</v>
      </c>
      <c r="L14" s="30">
        <f t="shared" si="1"/>
        <v>0</v>
      </c>
      <c r="M14" s="30">
        <f t="shared" si="1"/>
        <v>0</v>
      </c>
      <c r="N14" s="55">
        <f t="shared" si="1"/>
        <v>0</v>
      </c>
      <c r="O14" s="67">
        <f t="shared" si="0"/>
        <v>0</v>
      </c>
    </row>
    <row r="15" spans="1:15" ht="19.8">
      <c r="A15" s="328" t="s">
        <v>48</v>
      </c>
      <c r="B15" s="23" t="s">
        <v>92</v>
      </c>
      <c r="C15" s="24"/>
      <c r="D15" s="24"/>
      <c r="E15" s="24"/>
      <c r="F15" s="24"/>
      <c r="G15" s="24"/>
      <c r="H15" s="24"/>
      <c r="I15" s="24"/>
      <c r="J15" s="24"/>
      <c r="K15" s="24"/>
      <c r="L15" s="24"/>
      <c r="M15" s="24"/>
      <c r="N15" s="52"/>
      <c r="O15" s="64">
        <f t="shared" si="0"/>
        <v>0</v>
      </c>
    </row>
    <row r="16" spans="1:15" ht="19.8">
      <c r="A16" s="328"/>
      <c r="B16" s="25" t="s">
        <v>93</v>
      </c>
      <c r="C16" s="26"/>
      <c r="D16" s="26"/>
      <c r="E16" s="26"/>
      <c r="F16" s="26"/>
      <c r="G16" s="26"/>
      <c r="H16" s="26"/>
      <c r="I16" s="26"/>
      <c r="J16" s="26"/>
      <c r="K16" s="26"/>
      <c r="L16" s="26"/>
      <c r="M16" s="26"/>
      <c r="N16" s="53"/>
      <c r="O16" s="65">
        <f t="shared" si="0"/>
        <v>0</v>
      </c>
    </row>
    <row r="17" spans="1:15" ht="19.8">
      <c r="A17" s="328"/>
      <c r="B17" s="25" t="s">
        <v>94</v>
      </c>
      <c r="C17" s="26"/>
      <c r="D17" s="26"/>
      <c r="E17" s="26"/>
      <c r="F17" s="26"/>
      <c r="G17" s="26"/>
      <c r="H17" s="26"/>
      <c r="I17" s="26"/>
      <c r="J17" s="26"/>
      <c r="K17" s="26"/>
      <c r="L17" s="26"/>
      <c r="M17" s="26"/>
      <c r="N17" s="53"/>
      <c r="O17" s="65">
        <f t="shared" si="0"/>
        <v>0</v>
      </c>
    </row>
    <row r="18" spans="1:15" ht="19.8">
      <c r="A18" s="328"/>
      <c r="B18" s="49" t="s">
        <v>88</v>
      </c>
      <c r="C18" s="50"/>
      <c r="D18" s="50"/>
      <c r="E18" s="50"/>
      <c r="F18" s="50"/>
      <c r="G18" s="50"/>
      <c r="H18" s="50"/>
      <c r="I18" s="50"/>
      <c r="J18" s="50"/>
      <c r="K18" s="50"/>
      <c r="L18" s="50"/>
      <c r="M18" s="50"/>
      <c r="N18" s="54"/>
      <c r="O18" s="66">
        <f t="shared" si="0"/>
        <v>0</v>
      </c>
    </row>
    <row r="19" spans="1:15" ht="19.8">
      <c r="A19" s="328"/>
      <c r="B19" s="48" t="s">
        <v>49</v>
      </c>
      <c r="C19" s="30">
        <f>SUM(C15:C18)</f>
        <v>0</v>
      </c>
      <c r="D19" s="30">
        <f t="shared" ref="D19:N19" si="2">SUM(D15:D18)</f>
        <v>0</v>
      </c>
      <c r="E19" s="30">
        <f t="shared" si="2"/>
        <v>0</v>
      </c>
      <c r="F19" s="30">
        <f t="shared" si="2"/>
        <v>0</v>
      </c>
      <c r="G19" s="30">
        <f t="shared" si="2"/>
        <v>0</v>
      </c>
      <c r="H19" s="30">
        <f t="shared" si="2"/>
        <v>0</v>
      </c>
      <c r="I19" s="30">
        <f t="shared" si="2"/>
        <v>0</v>
      </c>
      <c r="J19" s="30">
        <f t="shared" si="2"/>
        <v>0</v>
      </c>
      <c r="K19" s="30">
        <f t="shared" si="2"/>
        <v>0</v>
      </c>
      <c r="L19" s="30">
        <f t="shared" si="2"/>
        <v>0</v>
      </c>
      <c r="M19" s="30">
        <f t="shared" si="2"/>
        <v>0</v>
      </c>
      <c r="N19" s="55">
        <f t="shared" si="2"/>
        <v>0</v>
      </c>
      <c r="O19" s="67">
        <f>SUM(C19:N19)</f>
        <v>0</v>
      </c>
    </row>
    <row r="20" spans="1:15" ht="23.25" customHeight="1">
      <c r="A20" s="324" t="s">
        <v>50</v>
      </c>
      <c r="B20" s="363"/>
      <c r="C20" s="43">
        <f>C14-C19</f>
        <v>0</v>
      </c>
      <c r="D20" s="43">
        <f t="shared" ref="D20:N20" si="3">D14-D19</f>
        <v>0</v>
      </c>
      <c r="E20" s="43">
        <f t="shared" si="3"/>
        <v>0</v>
      </c>
      <c r="F20" s="43">
        <f t="shared" si="3"/>
        <v>0</v>
      </c>
      <c r="G20" s="43">
        <f t="shared" si="3"/>
        <v>0</v>
      </c>
      <c r="H20" s="43">
        <f t="shared" si="3"/>
        <v>0</v>
      </c>
      <c r="I20" s="43">
        <f t="shared" si="3"/>
        <v>0</v>
      </c>
      <c r="J20" s="43">
        <f t="shared" si="3"/>
        <v>0</v>
      </c>
      <c r="K20" s="43">
        <f t="shared" si="3"/>
        <v>0</v>
      </c>
      <c r="L20" s="43">
        <f t="shared" si="3"/>
        <v>0</v>
      </c>
      <c r="M20" s="43">
        <f t="shared" si="3"/>
        <v>0</v>
      </c>
      <c r="N20" s="56">
        <f t="shared" si="3"/>
        <v>0</v>
      </c>
      <c r="O20" s="68">
        <f>O14-O19</f>
        <v>0</v>
      </c>
    </row>
    <row r="21" spans="1:15" ht="21.75" customHeight="1">
      <c r="A21" s="326" t="s">
        <v>51</v>
      </c>
      <c r="B21" s="354"/>
      <c r="C21" s="44" t="str">
        <f>IF(C14=0,"",C20/C14)</f>
        <v/>
      </c>
      <c r="D21" s="44" t="str">
        <f t="shared" ref="D21:N21" si="4">IF(D14=0,"",D20/D14)</f>
        <v/>
      </c>
      <c r="E21" s="44" t="str">
        <f t="shared" si="4"/>
        <v/>
      </c>
      <c r="F21" s="44" t="str">
        <f t="shared" si="4"/>
        <v/>
      </c>
      <c r="G21" s="44" t="str">
        <f t="shared" si="4"/>
        <v/>
      </c>
      <c r="H21" s="44" t="str">
        <f t="shared" si="4"/>
        <v/>
      </c>
      <c r="I21" s="44" t="str">
        <f t="shared" si="4"/>
        <v/>
      </c>
      <c r="J21" s="44" t="str">
        <f t="shared" si="4"/>
        <v/>
      </c>
      <c r="K21" s="44" t="str">
        <f t="shared" si="4"/>
        <v/>
      </c>
      <c r="L21" s="44" t="str">
        <f t="shared" si="4"/>
        <v/>
      </c>
      <c r="M21" s="44" t="str">
        <f t="shared" si="4"/>
        <v/>
      </c>
      <c r="N21" s="57" t="str">
        <f t="shared" si="4"/>
        <v/>
      </c>
      <c r="O21" s="69" t="str">
        <f>IF(O14=0,"",O20/O14)</f>
        <v/>
      </c>
    </row>
    <row r="22" spans="1:15" ht="19.8">
      <c r="A22" s="328" t="s">
        <v>86</v>
      </c>
      <c r="B22" s="23" t="s">
        <v>53</v>
      </c>
      <c r="C22" s="24"/>
      <c r="D22" s="24"/>
      <c r="E22" s="24"/>
      <c r="F22" s="24"/>
      <c r="G22" s="24"/>
      <c r="H22" s="24"/>
      <c r="I22" s="24"/>
      <c r="J22" s="24"/>
      <c r="K22" s="24"/>
      <c r="L22" s="24"/>
      <c r="M22" s="24"/>
      <c r="N22" s="52"/>
      <c r="O22" s="64">
        <f t="shared" ref="O22:O41" si="5">SUM(C22:N22)</f>
        <v>0</v>
      </c>
    </row>
    <row r="23" spans="1:15" ht="19.8">
      <c r="A23" s="328"/>
      <c r="B23" s="38" t="s">
        <v>54</v>
      </c>
      <c r="C23" s="39"/>
      <c r="D23" s="39"/>
      <c r="E23" s="39"/>
      <c r="F23" s="39"/>
      <c r="G23" s="39"/>
      <c r="H23" s="39"/>
      <c r="I23" s="39"/>
      <c r="J23" s="39"/>
      <c r="K23" s="39"/>
      <c r="L23" s="39"/>
      <c r="M23" s="39"/>
      <c r="N23" s="58"/>
      <c r="O23" s="70">
        <f t="shared" si="5"/>
        <v>0</v>
      </c>
    </row>
    <row r="24" spans="1:15" ht="19.8">
      <c r="A24" s="328"/>
      <c r="B24" s="40" t="s">
        <v>55</v>
      </c>
      <c r="C24" s="41">
        <f>SUM(C22:C23)</f>
        <v>0</v>
      </c>
      <c r="D24" s="41">
        <f t="shared" ref="D24:N24" si="6">SUM(D22:D23)</f>
        <v>0</v>
      </c>
      <c r="E24" s="41">
        <f t="shared" si="6"/>
        <v>0</v>
      </c>
      <c r="F24" s="41">
        <f t="shared" si="6"/>
        <v>0</v>
      </c>
      <c r="G24" s="41">
        <f t="shared" si="6"/>
        <v>0</v>
      </c>
      <c r="H24" s="41">
        <f t="shared" si="6"/>
        <v>0</v>
      </c>
      <c r="I24" s="41">
        <f t="shared" si="6"/>
        <v>0</v>
      </c>
      <c r="J24" s="41">
        <f t="shared" si="6"/>
        <v>0</v>
      </c>
      <c r="K24" s="41">
        <f t="shared" si="6"/>
        <v>0</v>
      </c>
      <c r="L24" s="41">
        <f t="shared" si="6"/>
        <v>0</v>
      </c>
      <c r="M24" s="41">
        <f t="shared" si="6"/>
        <v>0</v>
      </c>
      <c r="N24" s="116">
        <f t="shared" si="6"/>
        <v>0</v>
      </c>
      <c r="O24" s="71">
        <f>SUM(O22:O23)</f>
        <v>0</v>
      </c>
    </row>
    <row r="25" spans="1:15" ht="19.8">
      <c r="A25" s="328"/>
      <c r="B25" s="27" t="s">
        <v>56</v>
      </c>
      <c r="C25" s="28"/>
      <c r="D25" s="28"/>
      <c r="E25" s="28"/>
      <c r="F25" s="28"/>
      <c r="G25" s="28"/>
      <c r="H25" s="28"/>
      <c r="I25" s="28"/>
      <c r="J25" s="28"/>
      <c r="K25" s="28"/>
      <c r="L25" s="28"/>
      <c r="M25" s="28"/>
      <c r="N25" s="59"/>
      <c r="O25" s="72">
        <f t="shared" si="5"/>
        <v>0</v>
      </c>
    </row>
    <row r="26" spans="1:15" ht="19.8">
      <c r="A26" s="328"/>
      <c r="B26" s="25" t="s">
        <v>57</v>
      </c>
      <c r="C26" s="26"/>
      <c r="D26" s="26"/>
      <c r="E26" s="26"/>
      <c r="F26" s="26"/>
      <c r="G26" s="26"/>
      <c r="H26" s="26"/>
      <c r="I26" s="26"/>
      <c r="J26" s="26"/>
      <c r="K26" s="26"/>
      <c r="L26" s="26"/>
      <c r="M26" s="26"/>
      <c r="N26" s="53"/>
      <c r="O26" s="65">
        <f t="shared" si="5"/>
        <v>0</v>
      </c>
    </row>
    <row r="27" spans="1:15" ht="19.8">
      <c r="A27" s="328"/>
      <c r="B27" s="25" t="s">
        <v>58</v>
      </c>
      <c r="C27" s="26"/>
      <c r="D27" s="26"/>
      <c r="E27" s="26"/>
      <c r="F27" s="26"/>
      <c r="G27" s="26"/>
      <c r="H27" s="26"/>
      <c r="I27" s="26"/>
      <c r="J27" s="26"/>
      <c r="K27" s="26"/>
      <c r="L27" s="26"/>
      <c r="M27" s="26"/>
      <c r="N27" s="53"/>
      <c r="O27" s="65">
        <f t="shared" si="5"/>
        <v>0</v>
      </c>
    </row>
    <row r="28" spans="1:15" ht="19.8">
      <c r="A28" s="328"/>
      <c r="B28" s="25" t="s">
        <v>59</v>
      </c>
      <c r="C28" s="26"/>
      <c r="D28" s="26"/>
      <c r="E28" s="26"/>
      <c r="F28" s="26"/>
      <c r="G28" s="26"/>
      <c r="H28" s="26"/>
      <c r="I28" s="26"/>
      <c r="J28" s="26"/>
      <c r="K28" s="26"/>
      <c r="L28" s="26"/>
      <c r="M28" s="26"/>
      <c r="N28" s="53"/>
      <c r="O28" s="65">
        <f t="shared" si="5"/>
        <v>0</v>
      </c>
    </row>
    <row r="29" spans="1:15" ht="19.8">
      <c r="A29" s="328"/>
      <c r="B29" s="25" t="s">
        <v>60</v>
      </c>
      <c r="C29" s="26"/>
      <c r="D29" s="26"/>
      <c r="E29" s="26"/>
      <c r="F29" s="26"/>
      <c r="G29" s="26"/>
      <c r="H29" s="26"/>
      <c r="I29" s="26"/>
      <c r="J29" s="26"/>
      <c r="K29" s="26"/>
      <c r="L29" s="26"/>
      <c r="M29" s="26"/>
      <c r="N29" s="53"/>
      <c r="O29" s="65">
        <f t="shared" si="5"/>
        <v>0</v>
      </c>
    </row>
    <row r="30" spans="1:15" ht="19.8">
      <c r="A30" s="328"/>
      <c r="B30" s="25" t="s">
        <v>61</v>
      </c>
      <c r="C30" s="26"/>
      <c r="D30" s="26"/>
      <c r="E30" s="26"/>
      <c r="F30" s="26"/>
      <c r="G30" s="26"/>
      <c r="H30" s="26"/>
      <c r="I30" s="26"/>
      <c r="J30" s="26"/>
      <c r="K30" s="26"/>
      <c r="L30" s="26"/>
      <c r="M30" s="26"/>
      <c r="N30" s="53"/>
      <c r="O30" s="65">
        <f t="shared" si="5"/>
        <v>0</v>
      </c>
    </row>
    <row r="31" spans="1:15" ht="19.8">
      <c r="A31" s="328"/>
      <c r="B31" s="25" t="s">
        <v>62</v>
      </c>
      <c r="C31" s="26"/>
      <c r="D31" s="26"/>
      <c r="E31" s="26"/>
      <c r="F31" s="26"/>
      <c r="G31" s="26"/>
      <c r="H31" s="26"/>
      <c r="I31" s="26"/>
      <c r="J31" s="26"/>
      <c r="K31" s="26"/>
      <c r="L31" s="26"/>
      <c r="M31" s="26"/>
      <c r="N31" s="53"/>
      <c r="O31" s="65">
        <f t="shared" si="5"/>
        <v>0</v>
      </c>
    </row>
    <row r="32" spans="1:15" ht="19.8">
      <c r="A32" s="328"/>
      <c r="B32" s="25" t="s">
        <v>63</v>
      </c>
      <c r="C32" s="26"/>
      <c r="D32" s="26"/>
      <c r="E32" s="26"/>
      <c r="F32" s="26"/>
      <c r="G32" s="26"/>
      <c r="H32" s="26"/>
      <c r="I32" s="26"/>
      <c r="J32" s="26"/>
      <c r="K32" s="26"/>
      <c r="L32" s="26"/>
      <c r="M32" s="26"/>
      <c r="N32" s="53"/>
      <c r="O32" s="65">
        <f t="shared" si="5"/>
        <v>0</v>
      </c>
    </row>
    <row r="33" spans="1:15" ht="19.8">
      <c r="A33" s="328"/>
      <c r="B33" s="25" t="s">
        <v>64</v>
      </c>
      <c r="C33" s="26"/>
      <c r="D33" s="26"/>
      <c r="E33" s="26"/>
      <c r="F33" s="26"/>
      <c r="G33" s="26"/>
      <c r="H33" s="26"/>
      <c r="I33" s="26"/>
      <c r="J33" s="26"/>
      <c r="K33" s="26"/>
      <c r="L33" s="26"/>
      <c r="M33" s="26"/>
      <c r="N33" s="53"/>
      <c r="O33" s="65">
        <f t="shared" si="5"/>
        <v>0</v>
      </c>
    </row>
    <row r="34" spans="1:15" ht="19.8">
      <c r="A34" s="328"/>
      <c r="B34" s="25" t="s">
        <v>65</v>
      </c>
      <c r="C34" s="26"/>
      <c r="D34" s="26"/>
      <c r="E34" s="26"/>
      <c r="F34" s="26"/>
      <c r="G34" s="26"/>
      <c r="H34" s="26"/>
      <c r="I34" s="26"/>
      <c r="J34" s="26"/>
      <c r="K34" s="26"/>
      <c r="L34" s="26"/>
      <c r="M34" s="26"/>
      <c r="N34" s="53"/>
      <c r="O34" s="65">
        <f t="shared" si="5"/>
        <v>0</v>
      </c>
    </row>
    <row r="35" spans="1:15" ht="19.8">
      <c r="A35" s="328"/>
      <c r="B35" s="25"/>
      <c r="C35" s="26"/>
      <c r="D35" s="26"/>
      <c r="E35" s="26"/>
      <c r="F35" s="26"/>
      <c r="G35" s="26"/>
      <c r="H35" s="26"/>
      <c r="I35" s="26"/>
      <c r="J35" s="26"/>
      <c r="K35" s="26"/>
      <c r="L35" s="26"/>
      <c r="M35" s="26"/>
      <c r="N35" s="53"/>
      <c r="O35" s="65">
        <f>SUM(C35:N35)</f>
        <v>0</v>
      </c>
    </row>
    <row r="36" spans="1:15" ht="19.8">
      <c r="A36" s="328"/>
      <c r="B36" s="25"/>
      <c r="C36" s="26"/>
      <c r="D36" s="26"/>
      <c r="E36" s="26"/>
      <c r="F36" s="26"/>
      <c r="G36" s="26"/>
      <c r="H36" s="26"/>
      <c r="I36" s="26"/>
      <c r="J36" s="26"/>
      <c r="K36" s="26"/>
      <c r="L36" s="26"/>
      <c r="M36" s="26"/>
      <c r="N36" s="53"/>
      <c r="O36" s="65">
        <f>SUM(C36:N36)</f>
        <v>0</v>
      </c>
    </row>
    <row r="37" spans="1:15" ht="19.8">
      <c r="A37" s="328"/>
      <c r="B37" s="25"/>
      <c r="C37" s="26"/>
      <c r="D37" s="26"/>
      <c r="E37" s="26"/>
      <c r="F37" s="26"/>
      <c r="G37" s="26"/>
      <c r="H37" s="26"/>
      <c r="I37" s="26"/>
      <c r="J37" s="26"/>
      <c r="K37" s="26"/>
      <c r="L37" s="26"/>
      <c r="M37" s="26"/>
      <c r="N37" s="53"/>
      <c r="O37" s="65">
        <f>SUM(C37:N37)</f>
        <v>0</v>
      </c>
    </row>
    <row r="38" spans="1:15" ht="19.8">
      <c r="A38" s="328"/>
      <c r="B38" s="25"/>
      <c r="C38" s="26"/>
      <c r="D38" s="26"/>
      <c r="E38" s="26"/>
      <c r="F38" s="26"/>
      <c r="G38" s="26"/>
      <c r="H38" s="26"/>
      <c r="I38" s="26"/>
      <c r="J38" s="26"/>
      <c r="K38" s="26"/>
      <c r="L38" s="26"/>
      <c r="M38" s="26"/>
      <c r="N38" s="53"/>
      <c r="O38" s="65">
        <f>SUM(C38:N38)</f>
        <v>0</v>
      </c>
    </row>
    <row r="39" spans="1:15" ht="19.8">
      <c r="A39" s="328"/>
      <c r="B39" s="25"/>
      <c r="C39" s="26"/>
      <c r="D39" s="26"/>
      <c r="E39" s="26"/>
      <c r="F39" s="26"/>
      <c r="G39" s="26"/>
      <c r="H39" s="26"/>
      <c r="I39" s="26"/>
      <c r="J39" s="26"/>
      <c r="K39" s="26"/>
      <c r="L39" s="26"/>
      <c r="M39" s="26"/>
      <c r="N39" s="53"/>
      <c r="O39" s="65">
        <f>SUM(C39:N39)</f>
        <v>0</v>
      </c>
    </row>
    <row r="40" spans="1:15" ht="19.8">
      <c r="A40" s="328"/>
      <c r="B40" s="25" t="s">
        <v>66</v>
      </c>
      <c r="C40" s="26"/>
      <c r="D40" s="26"/>
      <c r="E40" s="26"/>
      <c r="F40" s="26"/>
      <c r="G40" s="26"/>
      <c r="H40" s="26"/>
      <c r="I40" s="26"/>
      <c r="J40" s="26"/>
      <c r="K40" s="26"/>
      <c r="L40" s="26"/>
      <c r="M40" s="26"/>
      <c r="N40" s="53"/>
      <c r="O40" s="65">
        <f t="shared" si="5"/>
        <v>0</v>
      </c>
    </row>
    <row r="41" spans="1:15" ht="19.8">
      <c r="A41" s="328"/>
      <c r="B41" s="38" t="s">
        <v>67</v>
      </c>
      <c r="C41" s="39"/>
      <c r="D41" s="39"/>
      <c r="E41" s="39"/>
      <c r="F41" s="39"/>
      <c r="G41" s="39"/>
      <c r="H41" s="39"/>
      <c r="I41" s="39"/>
      <c r="J41" s="39"/>
      <c r="K41" s="39"/>
      <c r="L41" s="39"/>
      <c r="M41" s="39"/>
      <c r="N41" s="58"/>
      <c r="O41" s="70">
        <f t="shared" si="5"/>
        <v>0</v>
      </c>
    </row>
    <row r="42" spans="1:15" ht="19.8">
      <c r="A42" s="328"/>
      <c r="B42" s="40" t="s">
        <v>68</v>
      </c>
      <c r="C42" s="41">
        <f t="shared" ref="C42:O42" si="7">SUM(C25:C41)</f>
        <v>0</v>
      </c>
      <c r="D42" s="41">
        <f t="shared" si="7"/>
        <v>0</v>
      </c>
      <c r="E42" s="41">
        <f t="shared" si="7"/>
        <v>0</v>
      </c>
      <c r="F42" s="41">
        <f t="shared" si="7"/>
        <v>0</v>
      </c>
      <c r="G42" s="41">
        <f t="shared" si="7"/>
        <v>0</v>
      </c>
      <c r="H42" s="41">
        <f t="shared" si="7"/>
        <v>0</v>
      </c>
      <c r="I42" s="41">
        <f t="shared" si="7"/>
        <v>0</v>
      </c>
      <c r="J42" s="41">
        <f t="shared" si="7"/>
        <v>0</v>
      </c>
      <c r="K42" s="41">
        <f t="shared" si="7"/>
        <v>0</v>
      </c>
      <c r="L42" s="41">
        <f t="shared" si="7"/>
        <v>0</v>
      </c>
      <c r="M42" s="41">
        <f t="shared" si="7"/>
        <v>0</v>
      </c>
      <c r="N42" s="116">
        <f t="shared" si="7"/>
        <v>0</v>
      </c>
      <c r="O42" s="71">
        <f t="shared" si="7"/>
        <v>0</v>
      </c>
    </row>
    <row r="43" spans="1:15" ht="20.399999999999999" thickBot="1">
      <c r="A43" s="329"/>
      <c r="B43" s="36" t="s">
        <v>69</v>
      </c>
      <c r="C43" s="37">
        <f t="shared" ref="C43:O43" si="8">C24+C42</f>
        <v>0</v>
      </c>
      <c r="D43" s="37">
        <f t="shared" si="8"/>
        <v>0</v>
      </c>
      <c r="E43" s="37">
        <f t="shared" si="8"/>
        <v>0</v>
      </c>
      <c r="F43" s="37">
        <f t="shared" si="8"/>
        <v>0</v>
      </c>
      <c r="G43" s="37">
        <f t="shared" si="8"/>
        <v>0</v>
      </c>
      <c r="H43" s="37">
        <f t="shared" si="8"/>
        <v>0</v>
      </c>
      <c r="I43" s="37">
        <f t="shared" si="8"/>
        <v>0</v>
      </c>
      <c r="J43" s="37">
        <f t="shared" si="8"/>
        <v>0</v>
      </c>
      <c r="K43" s="37">
        <f t="shared" si="8"/>
        <v>0</v>
      </c>
      <c r="L43" s="37">
        <f t="shared" si="8"/>
        <v>0</v>
      </c>
      <c r="M43" s="37">
        <f t="shared" si="8"/>
        <v>0</v>
      </c>
      <c r="N43" s="60">
        <f t="shared" si="8"/>
        <v>0</v>
      </c>
      <c r="O43" s="73">
        <f t="shared" si="8"/>
        <v>0</v>
      </c>
    </row>
    <row r="44" spans="1:15" ht="20.399999999999999" thickBot="1">
      <c r="A44" s="45" t="s">
        <v>70</v>
      </c>
      <c r="B44" s="46" t="s">
        <v>95</v>
      </c>
      <c r="C44" s="47">
        <f t="shared" ref="C44:O44" si="9">C20-C43</f>
        <v>0</v>
      </c>
      <c r="D44" s="47">
        <f t="shared" si="9"/>
        <v>0</v>
      </c>
      <c r="E44" s="47">
        <f t="shared" si="9"/>
        <v>0</v>
      </c>
      <c r="F44" s="47">
        <f t="shared" si="9"/>
        <v>0</v>
      </c>
      <c r="G44" s="47">
        <f t="shared" si="9"/>
        <v>0</v>
      </c>
      <c r="H44" s="47">
        <f t="shared" si="9"/>
        <v>0</v>
      </c>
      <c r="I44" s="47">
        <f t="shared" si="9"/>
        <v>0</v>
      </c>
      <c r="J44" s="47">
        <f t="shared" si="9"/>
        <v>0</v>
      </c>
      <c r="K44" s="47">
        <f t="shared" si="9"/>
        <v>0</v>
      </c>
      <c r="L44" s="47">
        <f t="shared" si="9"/>
        <v>0</v>
      </c>
      <c r="M44" s="47">
        <f t="shared" si="9"/>
        <v>0</v>
      </c>
      <c r="N44" s="61">
        <f t="shared" si="9"/>
        <v>0</v>
      </c>
      <c r="O44" s="74">
        <f t="shared" si="9"/>
        <v>0</v>
      </c>
    </row>
    <row r="45" spans="1:15" ht="19.8">
      <c r="A45" s="330" t="s">
        <v>71</v>
      </c>
      <c r="B45" s="34"/>
      <c r="C45" s="42"/>
      <c r="D45" s="42"/>
      <c r="E45" s="42"/>
      <c r="F45" s="42"/>
      <c r="G45" s="42"/>
      <c r="H45" s="42"/>
      <c r="I45" s="42"/>
      <c r="J45" s="42"/>
      <c r="K45" s="42"/>
      <c r="L45" s="42"/>
      <c r="M45" s="42"/>
      <c r="N45" s="62"/>
      <c r="O45" s="75">
        <f t="shared" ref="O45:O51" si="10">-SUM(C45:N45)</f>
        <v>0</v>
      </c>
    </row>
    <row r="46" spans="1:15" ht="19.8">
      <c r="A46" s="328"/>
      <c r="B46" s="25"/>
      <c r="C46" s="29"/>
      <c r="D46" s="29"/>
      <c r="E46" s="29"/>
      <c r="F46" s="29"/>
      <c r="G46" s="29"/>
      <c r="H46" s="29"/>
      <c r="I46" s="29"/>
      <c r="J46" s="29"/>
      <c r="K46" s="29"/>
      <c r="L46" s="29"/>
      <c r="M46" s="29"/>
      <c r="N46" s="63"/>
      <c r="O46" s="76">
        <f t="shared" si="10"/>
        <v>0</v>
      </c>
    </row>
    <row r="47" spans="1:15" ht="19.8">
      <c r="A47" s="328"/>
      <c r="B47" s="25"/>
      <c r="C47" s="29"/>
      <c r="D47" s="29"/>
      <c r="E47" s="29"/>
      <c r="F47" s="29"/>
      <c r="G47" s="29"/>
      <c r="H47" s="29"/>
      <c r="I47" s="29"/>
      <c r="J47" s="29"/>
      <c r="K47" s="29"/>
      <c r="L47" s="29"/>
      <c r="M47" s="29"/>
      <c r="N47" s="63"/>
      <c r="O47" s="76">
        <f t="shared" si="10"/>
        <v>0</v>
      </c>
    </row>
    <row r="48" spans="1:15" ht="19.8">
      <c r="A48" s="328"/>
      <c r="B48" s="25"/>
      <c r="C48" s="29"/>
      <c r="D48" s="29"/>
      <c r="E48" s="29"/>
      <c r="F48" s="29"/>
      <c r="G48" s="29"/>
      <c r="H48" s="29"/>
      <c r="I48" s="29"/>
      <c r="J48" s="29"/>
      <c r="K48" s="29"/>
      <c r="L48" s="29"/>
      <c r="M48" s="29"/>
      <c r="N48" s="63"/>
      <c r="O48" s="76">
        <f t="shared" si="10"/>
        <v>0</v>
      </c>
    </row>
    <row r="49" spans="1:15" ht="19.8">
      <c r="A49" s="328"/>
      <c r="B49" s="25"/>
      <c r="C49" s="29"/>
      <c r="D49" s="29"/>
      <c r="E49" s="29"/>
      <c r="F49" s="29"/>
      <c r="G49" s="29"/>
      <c r="H49" s="29"/>
      <c r="I49" s="29"/>
      <c r="J49" s="29"/>
      <c r="K49" s="29"/>
      <c r="L49" s="29"/>
      <c r="M49" s="29"/>
      <c r="N49" s="63"/>
      <c r="O49" s="76">
        <f t="shared" si="10"/>
        <v>0</v>
      </c>
    </row>
    <row r="50" spans="1:15" ht="19.8">
      <c r="A50" s="328"/>
      <c r="B50" s="25"/>
      <c r="C50" s="29"/>
      <c r="D50" s="29"/>
      <c r="E50" s="29"/>
      <c r="F50" s="29"/>
      <c r="G50" s="29"/>
      <c r="H50" s="29"/>
      <c r="I50" s="29"/>
      <c r="J50" s="29"/>
      <c r="K50" s="29"/>
      <c r="L50" s="29"/>
      <c r="M50" s="29"/>
      <c r="N50" s="63"/>
      <c r="O50" s="76">
        <f t="shared" si="10"/>
        <v>0</v>
      </c>
    </row>
    <row r="51" spans="1:15" ht="20.399999999999999" thickBot="1">
      <c r="A51" s="348"/>
      <c r="B51" s="34"/>
      <c r="C51" s="42"/>
      <c r="D51" s="42"/>
      <c r="E51" s="42"/>
      <c r="F51" s="42"/>
      <c r="G51" s="42"/>
      <c r="H51" s="42"/>
      <c r="I51" s="42"/>
      <c r="J51" s="42"/>
      <c r="K51" s="42"/>
      <c r="L51" s="42"/>
      <c r="M51" s="42"/>
      <c r="N51" s="62"/>
      <c r="O51" s="75">
        <f t="shared" si="10"/>
        <v>0</v>
      </c>
    </row>
    <row r="52" spans="1:15" ht="20.399999999999999" thickBot="1">
      <c r="A52" s="78" t="s">
        <v>72</v>
      </c>
      <c r="B52" s="79"/>
      <c r="C52" s="123">
        <f t="shared" ref="C52:N52" si="11">-SUM(C45:C51)</f>
        <v>0</v>
      </c>
      <c r="D52" s="123">
        <f t="shared" si="11"/>
        <v>0</v>
      </c>
      <c r="E52" s="123">
        <f t="shared" si="11"/>
        <v>0</v>
      </c>
      <c r="F52" s="123">
        <f t="shared" si="11"/>
        <v>0</v>
      </c>
      <c r="G52" s="123">
        <f t="shared" si="11"/>
        <v>0</v>
      </c>
      <c r="H52" s="123">
        <f t="shared" si="11"/>
        <v>0</v>
      </c>
      <c r="I52" s="123">
        <f t="shared" si="11"/>
        <v>0</v>
      </c>
      <c r="J52" s="123">
        <f t="shared" si="11"/>
        <v>0</v>
      </c>
      <c r="K52" s="123">
        <f t="shared" si="11"/>
        <v>0</v>
      </c>
      <c r="L52" s="123">
        <f t="shared" si="11"/>
        <v>0</v>
      </c>
      <c r="M52" s="123">
        <f t="shared" si="11"/>
        <v>0</v>
      </c>
      <c r="N52" s="124">
        <f t="shared" si="11"/>
        <v>0</v>
      </c>
      <c r="O52" s="80">
        <f>SUM(O45:O51)</f>
        <v>0</v>
      </c>
    </row>
    <row r="53" spans="1:15">
      <c r="A53" s="349" t="s">
        <v>73</v>
      </c>
      <c r="B53" s="77" t="s">
        <v>74</v>
      </c>
      <c r="C53" s="93"/>
      <c r="D53" s="93"/>
      <c r="E53" s="93"/>
      <c r="F53" s="93"/>
      <c r="G53" s="93"/>
      <c r="H53" s="93"/>
      <c r="I53" s="93"/>
      <c r="J53" s="93"/>
      <c r="K53" s="93"/>
      <c r="L53" s="93"/>
      <c r="M53" s="93"/>
      <c r="N53" s="94"/>
      <c r="O53" s="108">
        <f>SUM(C53:N53)</f>
        <v>0</v>
      </c>
    </row>
    <row r="54" spans="1:15">
      <c r="A54" s="350"/>
      <c r="B54" s="35" t="s">
        <v>75</v>
      </c>
      <c r="C54" s="96"/>
      <c r="D54" s="96"/>
      <c r="E54" s="96"/>
      <c r="F54" s="96"/>
      <c r="G54" s="96"/>
      <c r="H54" s="96"/>
      <c r="I54" s="96"/>
      <c r="J54" s="96"/>
      <c r="K54" s="96"/>
      <c r="L54" s="96"/>
      <c r="M54" s="96"/>
      <c r="N54" s="97"/>
      <c r="O54" s="109">
        <f>SUM(C54:N54)</f>
        <v>0</v>
      </c>
    </row>
    <row r="55" spans="1:15" ht="18.600000000000001" thickBot="1">
      <c r="A55" s="350"/>
      <c r="B55" s="77" t="s">
        <v>76</v>
      </c>
      <c r="C55" s="93"/>
      <c r="D55" s="93"/>
      <c r="E55" s="93"/>
      <c r="F55" s="93"/>
      <c r="G55" s="93"/>
      <c r="H55" s="93"/>
      <c r="I55" s="93"/>
      <c r="J55" s="93"/>
      <c r="K55" s="93"/>
      <c r="L55" s="93"/>
      <c r="M55" s="93"/>
      <c r="N55" s="94"/>
      <c r="O55" s="108">
        <f>-SUM(C55:N55)</f>
        <v>0</v>
      </c>
    </row>
    <row r="56" spans="1:15" ht="18.600000000000001" thickBot="1">
      <c r="A56" s="83" t="s">
        <v>77</v>
      </c>
      <c r="B56" s="84" t="s">
        <v>78</v>
      </c>
      <c r="C56" s="125">
        <f>C53+C54-C55</f>
        <v>0</v>
      </c>
      <c r="D56" s="125">
        <f t="shared" ref="D56:N56" si="12">D53+D54-D55</f>
        <v>0</v>
      </c>
      <c r="E56" s="125">
        <f t="shared" si="12"/>
        <v>0</v>
      </c>
      <c r="F56" s="125">
        <f t="shared" si="12"/>
        <v>0</v>
      </c>
      <c r="G56" s="125">
        <f t="shared" si="12"/>
        <v>0</v>
      </c>
      <c r="H56" s="125">
        <f t="shared" si="12"/>
        <v>0</v>
      </c>
      <c r="I56" s="125">
        <f t="shared" si="12"/>
        <v>0</v>
      </c>
      <c r="J56" s="125">
        <f t="shared" si="12"/>
        <v>0</v>
      </c>
      <c r="K56" s="125">
        <f t="shared" si="12"/>
        <v>0</v>
      </c>
      <c r="L56" s="125">
        <f t="shared" si="12"/>
        <v>0</v>
      </c>
      <c r="M56" s="125">
        <f t="shared" si="12"/>
        <v>0</v>
      </c>
      <c r="N56" s="126">
        <f t="shared" si="12"/>
        <v>0</v>
      </c>
      <c r="O56" s="110">
        <f>O53+O54+O55</f>
        <v>0</v>
      </c>
    </row>
    <row r="57" spans="1:15">
      <c r="A57" s="81" t="s">
        <v>79</v>
      </c>
      <c r="B57" s="82" t="s">
        <v>96</v>
      </c>
      <c r="C57" s="127">
        <f t="shared" ref="C57:O57" si="13">C44+C52+C56</f>
        <v>0</v>
      </c>
      <c r="D57" s="127">
        <f t="shared" si="13"/>
        <v>0</v>
      </c>
      <c r="E57" s="127">
        <f t="shared" si="13"/>
        <v>0</v>
      </c>
      <c r="F57" s="127">
        <f t="shared" si="13"/>
        <v>0</v>
      </c>
      <c r="G57" s="127">
        <f t="shared" si="13"/>
        <v>0</v>
      </c>
      <c r="H57" s="127">
        <f t="shared" si="13"/>
        <v>0</v>
      </c>
      <c r="I57" s="127">
        <f t="shared" si="13"/>
        <v>0</v>
      </c>
      <c r="J57" s="127">
        <f t="shared" si="13"/>
        <v>0</v>
      </c>
      <c r="K57" s="127">
        <f t="shared" si="13"/>
        <v>0</v>
      </c>
      <c r="L57" s="127">
        <f t="shared" si="13"/>
        <v>0</v>
      </c>
      <c r="M57" s="127">
        <f t="shared" si="13"/>
        <v>0</v>
      </c>
      <c r="N57" s="128">
        <f t="shared" si="13"/>
        <v>0</v>
      </c>
      <c r="O57" s="111">
        <f t="shared" si="13"/>
        <v>0</v>
      </c>
    </row>
    <row r="58" spans="1:15">
      <c r="A58" s="351" t="s">
        <v>80</v>
      </c>
      <c r="B58" s="186"/>
      <c r="C58" s="102"/>
      <c r="D58" s="102"/>
      <c r="E58" s="102"/>
      <c r="F58" s="102"/>
      <c r="G58" s="102"/>
      <c r="H58" s="102"/>
      <c r="I58" s="102"/>
      <c r="J58" s="102"/>
      <c r="K58" s="102"/>
      <c r="L58" s="102"/>
      <c r="M58" s="102"/>
      <c r="N58" s="103"/>
      <c r="O58" s="112">
        <f>-SUM(C58:N58)</f>
        <v>0</v>
      </c>
    </row>
    <row r="59" spans="1:15" ht="18.600000000000001" thickBot="1">
      <c r="A59" s="89" t="s">
        <v>81</v>
      </c>
      <c r="B59" s="90" t="s">
        <v>97</v>
      </c>
      <c r="C59" s="85">
        <f>C57-C58</f>
        <v>0</v>
      </c>
      <c r="D59" s="85">
        <f t="shared" ref="D59:N59" si="14">D57-D58</f>
        <v>0</v>
      </c>
      <c r="E59" s="85">
        <f t="shared" si="14"/>
        <v>0</v>
      </c>
      <c r="F59" s="85">
        <f t="shared" si="14"/>
        <v>0</v>
      </c>
      <c r="G59" s="85">
        <f t="shared" si="14"/>
        <v>0</v>
      </c>
      <c r="H59" s="85">
        <f t="shared" si="14"/>
        <v>0</v>
      </c>
      <c r="I59" s="85">
        <f t="shared" si="14"/>
        <v>0</v>
      </c>
      <c r="J59" s="85">
        <f t="shared" si="14"/>
        <v>0</v>
      </c>
      <c r="K59" s="85">
        <f t="shared" si="14"/>
        <v>0</v>
      </c>
      <c r="L59" s="85">
        <f t="shared" si="14"/>
        <v>0</v>
      </c>
      <c r="M59" s="85">
        <f t="shared" si="14"/>
        <v>0</v>
      </c>
      <c r="N59" s="86">
        <f t="shared" si="14"/>
        <v>0</v>
      </c>
      <c r="O59" s="113">
        <f>O57+O58</f>
        <v>0</v>
      </c>
    </row>
    <row r="60" spans="1:15">
      <c r="A60" s="352" t="s">
        <v>82</v>
      </c>
      <c r="B60" s="87" t="s">
        <v>83</v>
      </c>
      <c r="C60" s="119">
        <f>[1]収支計画1年目!N62</f>
        <v>0</v>
      </c>
      <c r="D60" s="119">
        <f>C61</f>
        <v>0</v>
      </c>
      <c r="E60" s="119">
        <f t="shared" ref="E60:M60" si="15">D61</f>
        <v>0</v>
      </c>
      <c r="F60" s="119">
        <f t="shared" si="15"/>
        <v>0</v>
      </c>
      <c r="G60" s="119">
        <f t="shared" si="15"/>
        <v>0</v>
      </c>
      <c r="H60" s="119">
        <f t="shared" si="15"/>
        <v>0</v>
      </c>
      <c r="I60" s="119">
        <f t="shared" si="15"/>
        <v>0</v>
      </c>
      <c r="J60" s="119">
        <f t="shared" si="15"/>
        <v>0</v>
      </c>
      <c r="K60" s="119">
        <f t="shared" si="15"/>
        <v>0</v>
      </c>
      <c r="L60" s="119">
        <f t="shared" si="15"/>
        <v>0</v>
      </c>
      <c r="M60" s="119">
        <f t="shared" si="15"/>
        <v>0</v>
      </c>
      <c r="N60" s="120">
        <f>M61</f>
        <v>0</v>
      </c>
      <c r="O60" s="114"/>
    </row>
    <row r="61" spans="1:15" ht="18.600000000000001" thickBot="1">
      <c r="A61" s="353"/>
      <c r="B61" s="88" t="s">
        <v>84</v>
      </c>
      <c r="C61" s="121">
        <f>C60+C59</f>
        <v>0</v>
      </c>
      <c r="D61" s="121">
        <f>D60+D59</f>
        <v>0</v>
      </c>
      <c r="E61" s="121">
        <f t="shared" ref="E61:N61" si="16">E60+E59</f>
        <v>0</v>
      </c>
      <c r="F61" s="121">
        <f t="shared" si="16"/>
        <v>0</v>
      </c>
      <c r="G61" s="121">
        <f t="shared" si="16"/>
        <v>0</v>
      </c>
      <c r="H61" s="121">
        <f t="shared" si="16"/>
        <v>0</v>
      </c>
      <c r="I61" s="121">
        <f t="shared" si="16"/>
        <v>0</v>
      </c>
      <c r="J61" s="121">
        <f t="shared" si="16"/>
        <v>0</v>
      </c>
      <c r="K61" s="121">
        <f t="shared" si="16"/>
        <v>0</v>
      </c>
      <c r="L61" s="121">
        <f t="shared" si="16"/>
        <v>0</v>
      </c>
      <c r="M61" s="121">
        <f t="shared" si="16"/>
        <v>0</v>
      </c>
      <c r="N61" s="122">
        <f t="shared" si="16"/>
        <v>0</v>
      </c>
      <c r="O61" s="115"/>
    </row>
  </sheetData>
  <mergeCells count="16">
    <mergeCell ref="A21:B21"/>
    <mergeCell ref="A1:O2"/>
    <mergeCell ref="A3:O3"/>
    <mergeCell ref="A4:O4"/>
    <mergeCell ref="A5:O5"/>
    <mergeCell ref="N8:O8"/>
    <mergeCell ref="A9:B10"/>
    <mergeCell ref="O9:O10"/>
    <mergeCell ref="A11:A14"/>
    <mergeCell ref="A15:A19"/>
    <mergeCell ref="A20:B20"/>
    <mergeCell ref="A22:A43"/>
    <mergeCell ref="A45:A51"/>
    <mergeCell ref="A53:A55"/>
    <mergeCell ref="A58:B58"/>
    <mergeCell ref="A60:A61"/>
  </mergeCells>
  <phoneticPr fontId="1"/>
  <pageMargins left="0.11811023622047245" right="0.11811023622047245" top="0.35433070866141736" bottom="0.15748031496062992" header="0.31496062992125984" footer="0.31496062992125984"/>
  <pageSetup paperSize="9" scale="7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O61"/>
  <sheetViews>
    <sheetView showZeros="0" view="pageBreakPreview" zoomScaleNormal="100" zoomScaleSheetLayoutView="100" workbookViewId="0">
      <pane xSplit="2" ySplit="10" topLeftCell="C11" activePane="bottomRight" state="frozen"/>
      <selection pane="topRight" activeCell="N60" sqref="N60"/>
      <selection pane="bottomLeft" activeCell="N60" sqref="N60"/>
      <selection pane="bottomRight" activeCell="H6" sqref="H6"/>
    </sheetView>
  </sheetViews>
  <sheetFormatPr defaultColWidth="9" defaultRowHeight="18"/>
  <cols>
    <col min="1" max="1" width="14.44140625" style="32" customWidth="1"/>
    <col min="2" max="2" width="13" style="32" customWidth="1"/>
    <col min="3" max="16384" width="9" style="32"/>
  </cols>
  <sheetData>
    <row r="1" spans="1:15" ht="13.5" customHeight="1">
      <c r="A1" s="355" t="s">
        <v>100</v>
      </c>
      <c r="B1" s="355"/>
      <c r="C1" s="355"/>
      <c r="D1" s="355"/>
      <c r="E1" s="355"/>
      <c r="F1" s="355"/>
      <c r="G1" s="355"/>
      <c r="H1" s="355"/>
      <c r="I1" s="355"/>
      <c r="J1" s="355"/>
      <c r="K1" s="355"/>
      <c r="L1" s="355"/>
      <c r="M1" s="355"/>
      <c r="N1" s="355"/>
      <c r="O1" s="355"/>
    </row>
    <row r="2" spans="1:15" ht="13.5" customHeight="1">
      <c r="A2" s="355"/>
      <c r="B2" s="355"/>
      <c r="C2" s="355"/>
      <c r="D2" s="355"/>
      <c r="E2" s="355"/>
      <c r="F2" s="355"/>
      <c r="G2" s="355"/>
      <c r="H2" s="355"/>
      <c r="I2" s="355"/>
      <c r="J2" s="355"/>
      <c r="K2" s="355"/>
      <c r="L2" s="355"/>
      <c r="M2" s="355"/>
      <c r="N2" s="355"/>
      <c r="O2" s="355"/>
    </row>
    <row r="3" spans="1:15" ht="18.75" customHeight="1">
      <c r="A3" s="356" t="s">
        <v>132</v>
      </c>
      <c r="B3" s="356"/>
      <c r="C3" s="356"/>
      <c r="D3" s="356"/>
      <c r="E3" s="356"/>
      <c r="F3" s="356"/>
      <c r="G3" s="356"/>
      <c r="H3" s="356"/>
      <c r="I3" s="356"/>
      <c r="J3" s="356"/>
      <c r="K3" s="356"/>
      <c r="L3" s="356"/>
      <c r="M3" s="356"/>
      <c r="N3" s="356"/>
      <c r="O3" s="356"/>
    </row>
    <row r="4" spans="1:15" ht="20.25" customHeight="1">
      <c r="A4" s="356" t="s">
        <v>41</v>
      </c>
      <c r="B4" s="356"/>
      <c r="C4" s="356"/>
      <c r="D4" s="356"/>
      <c r="E4" s="356"/>
      <c r="F4" s="356"/>
      <c r="G4" s="356"/>
      <c r="H4" s="356"/>
      <c r="I4" s="356"/>
      <c r="J4" s="356"/>
      <c r="K4" s="356"/>
      <c r="L4" s="356"/>
      <c r="M4" s="356"/>
      <c r="N4" s="356"/>
      <c r="O4" s="356"/>
    </row>
    <row r="5" spans="1:15">
      <c r="A5" s="356" t="s">
        <v>42</v>
      </c>
      <c r="B5" s="356"/>
      <c r="C5" s="356"/>
      <c r="D5" s="356"/>
      <c r="E5" s="356"/>
      <c r="F5" s="356"/>
      <c r="G5" s="356"/>
      <c r="H5" s="356"/>
      <c r="I5" s="356"/>
      <c r="J5" s="356"/>
      <c r="K5" s="356"/>
      <c r="L5" s="356"/>
      <c r="M5" s="356"/>
      <c r="N5" s="356"/>
      <c r="O5" s="356"/>
    </row>
    <row r="7" spans="1:15">
      <c r="A7" s="131"/>
      <c r="B7" s="131"/>
      <c r="C7" s="131"/>
      <c r="D7" s="131"/>
      <c r="E7" s="131"/>
      <c r="F7" s="131"/>
      <c r="G7" s="131"/>
      <c r="H7" s="131"/>
      <c r="I7" s="131"/>
      <c r="J7" s="131"/>
      <c r="K7" s="131"/>
      <c r="L7" s="131"/>
      <c r="M7" s="131"/>
      <c r="N7" s="131"/>
      <c r="O7" s="131"/>
    </row>
    <row r="8" spans="1:15" ht="22.5" customHeight="1" thickBot="1">
      <c r="A8" s="129"/>
      <c r="B8" s="131"/>
      <c r="C8" s="131"/>
      <c r="D8" s="131"/>
      <c r="E8" s="131"/>
      <c r="F8" s="131"/>
      <c r="G8" s="131"/>
      <c r="H8" s="131"/>
      <c r="I8" s="131"/>
      <c r="J8" s="131"/>
      <c r="K8" s="131"/>
      <c r="L8" s="131"/>
      <c r="M8" s="131"/>
      <c r="N8" s="340" t="s">
        <v>43</v>
      </c>
      <c r="O8" s="341"/>
    </row>
    <row r="9" spans="1:15" ht="19.8">
      <c r="A9" s="357" t="s">
        <v>87</v>
      </c>
      <c r="B9" s="358"/>
      <c r="C9" s="33" t="s">
        <v>44</v>
      </c>
      <c r="D9" s="33" t="s">
        <v>44</v>
      </c>
      <c r="E9" s="33" t="s">
        <v>44</v>
      </c>
      <c r="F9" s="33" t="s">
        <v>44</v>
      </c>
      <c r="G9" s="33" t="s">
        <v>44</v>
      </c>
      <c r="H9" s="33" t="s">
        <v>44</v>
      </c>
      <c r="I9" s="33" t="s">
        <v>44</v>
      </c>
      <c r="J9" s="33" t="s">
        <v>44</v>
      </c>
      <c r="K9" s="33" t="s">
        <v>44</v>
      </c>
      <c r="L9" s="33" t="s">
        <v>44</v>
      </c>
      <c r="M9" s="33" t="s">
        <v>44</v>
      </c>
      <c r="N9" s="33" t="s">
        <v>44</v>
      </c>
      <c r="O9" s="361" t="s">
        <v>45</v>
      </c>
    </row>
    <row r="10" spans="1:15" ht="19.8">
      <c r="A10" s="359"/>
      <c r="B10" s="360"/>
      <c r="C10" s="33" t="str">
        <f>IF(収支計画2年目!N10="6月","7月","10月")</f>
        <v>10月</v>
      </c>
      <c r="D10" s="33" t="str">
        <f>IF(C10="7月","8月","11月")</f>
        <v>11月</v>
      </c>
      <c r="E10" s="33" t="str">
        <f>IF(D10="8月","9月","12月")</f>
        <v>12月</v>
      </c>
      <c r="F10" s="33" t="str">
        <f>IF(E10="9月","10月","1月")</f>
        <v>1月</v>
      </c>
      <c r="G10" s="33" t="str">
        <f>IF(F10="10月","11月","2月")</f>
        <v>2月</v>
      </c>
      <c r="H10" s="33" t="str">
        <f>IF(G10="11月","12月","3月")</f>
        <v>3月</v>
      </c>
      <c r="I10" s="33" t="str">
        <f>IF(H10="12月","1月","4月")</f>
        <v>4月</v>
      </c>
      <c r="J10" s="33" t="str">
        <f>IF(I10="1月","2月","5月")</f>
        <v>5月</v>
      </c>
      <c r="K10" s="33" t="str">
        <f>IF(J10="2月","3月","6月")</f>
        <v>6月</v>
      </c>
      <c r="L10" s="33" t="str">
        <f>IF(K10="3月","4月","7月")</f>
        <v>7月</v>
      </c>
      <c r="M10" s="33" t="str">
        <f>IF(L10="4月","5月","8月")</f>
        <v>8月</v>
      </c>
      <c r="N10" s="51" t="str">
        <f>IF(M10="5月","6月","9月")</f>
        <v>9月</v>
      </c>
      <c r="O10" s="362"/>
    </row>
    <row r="11" spans="1:15" ht="19.8">
      <c r="A11" s="328" t="s">
        <v>46</v>
      </c>
      <c r="B11" s="23" t="s">
        <v>90</v>
      </c>
      <c r="C11" s="24"/>
      <c r="D11" s="24"/>
      <c r="E11" s="24"/>
      <c r="F11" s="24"/>
      <c r="G11" s="24"/>
      <c r="H11" s="24"/>
      <c r="I11" s="24"/>
      <c r="J11" s="24"/>
      <c r="K11" s="24"/>
      <c r="L11" s="24"/>
      <c r="M11" s="24"/>
      <c r="N11" s="52"/>
      <c r="O11" s="64">
        <f t="shared" ref="O11:O18" si="0">SUM(C11:N11)</f>
        <v>0</v>
      </c>
    </row>
    <row r="12" spans="1:15" ht="19.8">
      <c r="A12" s="328"/>
      <c r="B12" s="25" t="s">
        <v>89</v>
      </c>
      <c r="C12" s="26"/>
      <c r="D12" s="26"/>
      <c r="E12" s="26"/>
      <c r="F12" s="26"/>
      <c r="G12" s="26"/>
      <c r="H12" s="26"/>
      <c r="I12" s="26"/>
      <c r="J12" s="26"/>
      <c r="K12" s="26"/>
      <c r="L12" s="26"/>
      <c r="M12" s="26"/>
      <c r="N12" s="53"/>
      <c r="O12" s="65">
        <f t="shared" si="0"/>
        <v>0</v>
      </c>
    </row>
    <row r="13" spans="1:15" ht="19.8">
      <c r="A13" s="328"/>
      <c r="B13" s="49" t="s">
        <v>91</v>
      </c>
      <c r="C13" s="50"/>
      <c r="D13" s="50"/>
      <c r="E13" s="50"/>
      <c r="F13" s="50"/>
      <c r="G13" s="50"/>
      <c r="H13" s="50"/>
      <c r="I13" s="50"/>
      <c r="J13" s="50"/>
      <c r="K13" s="50"/>
      <c r="L13" s="50"/>
      <c r="M13" s="50"/>
      <c r="N13" s="54"/>
      <c r="O13" s="66">
        <f t="shared" si="0"/>
        <v>0</v>
      </c>
    </row>
    <row r="14" spans="1:15" ht="19.8">
      <c r="A14" s="328"/>
      <c r="B14" s="48" t="s">
        <v>47</v>
      </c>
      <c r="C14" s="30">
        <f>SUM(C11:C13)</f>
        <v>0</v>
      </c>
      <c r="D14" s="30">
        <f t="shared" ref="D14:N14" si="1">SUM(D11:D13)</f>
        <v>0</v>
      </c>
      <c r="E14" s="30">
        <f t="shared" si="1"/>
        <v>0</v>
      </c>
      <c r="F14" s="30">
        <f t="shared" si="1"/>
        <v>0</v>
      </c>
      <c r="G14" s="30">
        <f t="shared" si="1"/>
        <v>0</v>
      </c>
      <c r="H14" s="30">
        <f t="shared" si="1"/>
        <v>0</v>
      </c>
      <c r="I14" s="30">
        <f t="shared" si="1"/>
        <v>0</v>
      </c>
      <c r="J14" s="30">
        <f t="shared" si="1"/>
        <v>0</v>
      </c>
      <c r="K14" s="30">
        <f t="shared" si="1"/>
        <v>0</v>
      </c>
      <c r="L14" s="30">
        <f t="shared" si="1"/>
        <v>0</v>
      </c>
      <c r="M14" s="30">
        <f t="shared" si="1"/>
        <v>0</v>
      </c>
      <c r="N14" s="55">
        <f t="shared" si="1"/>
        <v>0</v>
      </c>
      <c r="O14" s="67">
        <f t="shared" si="0"/>
        <v>0</v>
      </c>
    </row>
    <row r="15" spans="1:15" ht="19.8">
      <c r="A15" s="328" t="s">
        <v>48</v>
      </c>
      <c r="B15" s="23" t="s">
        <v>92</v>
      </c>
      <c r="C15" s="24"/>
      <c r="D15" s="24"/>
      <c r="E15" s="24"/>
      <c r="F15" s="24"/>
      <c r="G15" s="24"/>
      <c r="H15" s="24"/>
      <c r="I15" s="24"/>
      <c r="J15" s="24"/>
      <c r="K15" s="24"/>
      <c r="L15" s="24"/>
      <c r="M15" s="24"/>
      <c r="N15" s="52"/>
      <c r="O15" s="64">
        <f t="shared" si="0"/>
        <v>0</v>
      </c>
    </row>
    <row r="16" spans="1:15" ht="19.8">
      <c r="A16" s="328"/>
      <c r="B16" s="25" t="s">
        <v>93</v>
      </c>
      <c r="C16" s="26"/>
      <c r="D16" s="26"/>
      <c r="E16" s="26"/>
      <c r="F16" s="26"/>
      <c r="G16" s="26"/>
      <c r="H16" s="26"/>
      <c r="I16" s="26"/>
      <c r="J16" s="26"/>
      <c r="K16" s="26"/>
      <c r="L16" s="26"/>
      <c r="M16" s="26"/>
      <c r="N16" s="53"/>
      <c r="O16" s="65">
        <f t="shared" si="0"/>
        <v>0</v>
      </c>
    </row>
    <row r="17" spans="1:15" ht="19.8">
      <c r="A17" s="328"/>
      <c r="B17" s="25" t="s">
        <v>94</v>
      </c>
      <c r="C17" s="26"/>
      <c r="D17" s="26"/>
      <c r="E17" s="26"/>
      <c r="F17" s="26"/>
      <c r="G17" s="26"/>
      <c r="H17" s="26"/>
      <c r="I17" s="26"/>
      <c r="J17" s="26"/>
      <c r="K17" s="26"/>
      <c r="L17" s="26"/>
      <c r="M17" s="26"/>
      <c r="N17" s="53"/>
      <c r="O17" s="65">
        <f t="shared" si="0"/>
        <v>0</v>
      </c>
    </row>
    <row r="18" spans="1:15" ht="19.8">
      <c r="A18" s="328"/>
      <c r="B18" s="49" t="s">
        <v>88</v>
      </c>
      <c r="C18" s="50"/>
      <c r="D18" s="50"/>
      <c r="E18" s="50"/>
      <c r="F18" s="50"/>
      <c r="G18" s="50"/>
      <c r="H18" s="50"/>
      <c r="I18" s="50"/>
      <c r="J18" s="50"/>
      <c r="K18" s="50"/>
      <c r="L18" s="50"/>
      <c r="M18" s="50"/>
      <c r="N18" s="54"/>
      <c r="O18" s="66">
        <f t="shared" si="0"/>
        <v>0</v>
      </c>
    </row>
    <row r="19" spans="1:15" ht="19.8">
      <c r="A19" s="328"/>
      <c r="B19" s="48" t="s">
        <v>49</v>
      </c>
      <c r="C19" s="30">
        <f>SUM(C15:C18)</f>
        <v>0</v>
      </c>
      <c r="D19" s="30">
        <f t="shared" ref="D19:N19" si="2">SUM(D15:D18)</f>
        <v>0</v>
      </c>
      <c r="E19" s="30">
        <f t="shared" si="2"/>
        <v>0</v>
      </c>
      <c r="F19" s="30">
        <f t="shared" si="2"/>
        <v>0</v>
      </c>
      <c r="G19" s="30">
        <f t="shared" si="2"/>
        <v>0</v>
      </c>
      <c r="H19" s="30">
        <f t="shared" si="2"/>
        <v>0</v>
      </c>
      <c r="I19" s="30">
        <f t="shared" si="2"/>
        <v>0</v>
      </c>
      <c r="J19" s="30">
        <f t="shared" si="2"/>
        <v>0</v>
      </c>
      <c r="K19" s="30">
        <f t="shared" si="2"/>
        <v>0</v>
      </c>
      <c r="L19" s="30">
        <f t="shared" si="2"/>
        <v>0</v>
      </c>
      <c r="M19" s="30">
        <f t="shared" si="2"/>
        <v>0</v>
      </c>
      <c r="N19" s="55">
        <f t="shared" si="2"/>
        <v>0</v>
      </c>
      <c r="O19" s="67">
        <f>SUM(C19:N19)</f>
        <v>0</v>
      </c>
    </row>
    <row r="20" spans="1:15" ht="23.25" customHeight="1">
      <c r="A20" s="324" t="s">
        <v>50</v>
      </c>
      <c r="B20" s="363"/>
      <c r="C20" s="43">
        <f>C14-C19</f>
        <v>0</v>
      </c>
      <c r="D20" s="43">
        <f t="shared" ref="D20:N20" si="3">D14-D19</f>
        <v>0</v>
      </c>
      <c r="E20" s="43">
        <f t="shared" si="3"/>
        <v>0</v>
      </c>
      <c r="F20" s="43">
        <f t="shared" si="3"/>
        <v>0</v>
      </c>
      <c r="G20" s="43">
        <f t="shared" si="3"/>
        <v>0</v>
      </c>
      <c r="H20" s="43">
        <f t="shared" si="3"/>
        <v>0</v>
      </c>
      <c r="I20" s="43">
        <f t="shared" si="3"/>
        <v>0</v>
      </c>
      <c r="J20" s="43">
        <f t="shared" si="3"/>
        <v>0</v>
      </c>
      <c r="K20" s="43">
        <f t="shared" si="3"/>
        <v>0</v>
      </c>
      <c r="L20" s="43">
        <f t="shared" si="3"/>
        <v>0</v>
      </c>
      <c r="M20" s="43">
        <f t="shared" si="3"/>
        <v>0</v>
      </c>
      <c r="N20" s="56">
        <f t="shared" si="3"/>
        <v>0</v>
      </c>
      <c r="O20" s="68">
        <f>O14-O19</f>
        <v>0</v>
      </c>
    </row>
    <row r="21" spans="1:15" ht="21.75" customHeight="1">
      <c r="A21" s="326" t="s">
        <v>51</v>
      </c>
      <c r="B21" s="354"/>
      <c r="C21" s="44" t="str">
        <f>IF(C14=0,"",C20/C14)</f>
        <v/>
      </c>
      <c r="D21" s="44" t="str">
        <f t="shared" ref="D21:N21" si="4">IF(D14=0,"",D20/D14)</f>
        <v/>
      </c>
      <c r="E21" s="44" t="str">
        <f t="shared" si="4"/>
        <v/>
      </c>
      <c r="F21" s="44" t="str">
        <f t="shared" si="4"/>
        <v/>
      </c>
      <c r="G21" s="44" t="str">
        <f t="shared" si="4"/>
        <v/>
      </c>
      <c r="H21" s="44" t="str">
        <f t="shared" si="4"/>
        <v/>
      </c>
      <c r="I21" s="44" t="str">
        <f t="shared" si="4"/>
        <v/>
      </c>
      <c r="J21" s="44" t="str">
        <f t="shared" si="4"/>
        <v/>
      </c>
      <c r="K21" s="44" t="str">
        <f t="shared" si="4"/>
        <v/>
      </c>
      <c r="L21" s="44" t="str">
        <f t="shared" si="4"/>
        <v/>
      </c>
      <c r="M21" s="44" t="str">
        <f t="shared" si="4"/>
        <v/>
      </c>
      <c r="N21" s="57" t="str">
        <f t="shared" si="4"/>
        <v/>
      </c>
      <c r="O21" s="69" t="str">
        <f>IF(O14=0,"",O20/O14)</f>
        <v/>
      </c>
    </row>
    <row r="22" spans="1:15" ht="19.8">
      <c r="A22" s="328" t="s">
        <v>86</v>
      </c>
      <c r="B22" s="23" t="s">
        <v>53</v>
      </c>
      <c r="C22" s="24"/>
      <c r="D22" s="24"/>
      <c r="E22" s="24"/>
      <c r="F22" s="24"/>
      <c r="G22" s="24"/>
      <c r="H22" s="24"/>
      <c r="I22" s="24"/>
      <c r="J22" s="24"/>
      <c r="K22" s="24"/>
      <c r="L22" s="24"/>
      <c r="M22" s="24"/>
      <c r="N22" s="52"/>
      <c r="O22" s="64">
        <f t="shared" ref="O22:O41" si="5">SUM(C22:N22)</f>
        <v>0</v>
      </c>
    </row>
    <row r="23" spans="1:15" ht="19.8">
      <c r="A23" s="328"/>
      <c r="B23" s="38" t="s">
        <v>54</v>
      </c>
      <c r="C23" s="39"/>
      <c r="D23" s="39"/>
      <c r="E23" s="39"/>
      <c r="F23" s="39"/>
      <c r="G23" s="39"/>
      <c r="H23" s="39"/>
      <c r="I23" s="39"/>
      <c r="J23" s="39"/>
      <c r="K23" s="39"/>
      <c r="L23" s="39"/>
      <c r="M23" s="39"/>
      <c r="N23" s="58"/>
      <c r="O23" s="70">
        <f t="shared" si="5"/>
        <v>0</v>
      </c>
    </row>
    <row r="24" spans="1:15" ht="19.8">
      <c r="A24" s="328"/>
      <c r="B24" s="40" t="s">
        <v>55</v>
      </c>
      <c r="C24" s="41">
        <f>SUM(C22:C23)</f>
        <v>0</v>
      </c>
      <c r="D24" s="41">
        <f t="shared" ref="D24:N24" si="6">SUM(D22:D23)</f>
        <v>0</v>
      </c>
      <c r="E24" s="41">
        <f t="shared" si="6"/>
        <v>0</v>
      </c>
      <c r="F24" s="41">
        <f t="shared" si="6"/>
        <v>0</v>
      </c>
      <c r="G24" s="41">
        <f t="shared" si="6"/>
        <v>0</v>
      </c>
      <c r="H24" s="41">
        <f t="shared" si="6"/>
        <v>0</v>
      </c>
      <c r="I24" s="41">
        <f t="shared" si="6"/>
        <v>0</v>
      </c>
      <c r="J24" s="41">
        <f t="shared" si="6"/>
        <v>0</v>
      </c>
      <c r="K24" s="41">
        <f t="shared" si="6"/>
        <v>0</v>
      </c>
      <c r="L24" s="41">
        <f t="shared" si="6"/>
        <v>0</v>
      </c>
      <c r="M24" s="41">
        <f t="shared" si="6"/>
        <v>0</v>
      </c>
      <c r="N24" s="116">
        <f t="shared" si="6"/>
        <v>0</v>
      </c>
      <c r="O24" s="71">
        <f>SUM(O22:O23)</f>
        <v>0</v>
      </c>
    </row>
    <row r="25" spans="1:15" ht="19.8">
      <c r="A25" s="328"/>
      <c r="B25" s="27" t="s">
        <v>56</v>
      </c>
      <c r="C25" s="28"/>
      <c r="D25" s="28"/>
      <c r="E25" s="28"/>
      <c r="F25" s="28"/>
      <c r="G25" s="28"/>
      <c r="H25" s="28"/>
      <c r="I25" s="28"/>
      <c r="J25" s="28"/>
      <c r="K25" s="28"/>
      <c r="L25" s="28"/>
      <c r="M25" s="28"/>
      <c r="N25" s="59"/>
      <c r="O25" s="72">
        <f t="shared" si="5"/>
        <v>0</v>
      </c>
    </row>
    <row r="26" spans="1:15" ht="19.8">
      <c r="A26" s="328"/>
      <c r="B26" s="25" t="s">
        <v>57</v>
      </c>
      <c r="C26" s="26"/>
      <c r="D26" s="26"/>
      <c r="E26" s="26"/>
      <c r="F26" s="26"/>
      <c r="G26" s="26"/>
      <c r="H26" s="26"/>
      <c r="I26" s="26"/>
      <c r="J26" s="26"/>
      <c r="K26" s="26"/>
      <c r="L26" s="26"/>
      <c r="M26" s="26"/>
      <c r="N26" s="53"/>
      <c r="O26" s="65">
        <f t="shared" si="5"/>
        <v>0</v>
      </c>
    </row>
    <row r="27" spans="1:15" ht="19.8">
      <c r="A27" s="328"/>
      <c r="B27" s="25" t="s">
        <v>58</v>
      </c>
      <c r="C27" s="26"/>
      <c r="D27" s="26"/>
      <c r="E27" s="26"/>
      <c r="F27" s="26"/>
      <c r="G27" s="26"/>
      <c r="H27" s="26"/>
      <c r="I27" s="26"/>
      <c r="J27" s="26"/>
      <c r="K27" s="26"/>
      <c r="L27" s="26"/>
      <c r="M27" s="26"/>
      <c r="N27" s="53"/>
      <c r="O27" s="65">
        <f t="shared" si="5"/>
        <v>0</v>
      </c>
    </row>
    <row r="28" spans="1:15" ht="19.8">
      <c r="A28" s="328"/>
      <c r="B28" s="25" t="s">
        <v>59</v>
      </c>
      <c r="C28" s="26"/>
      <c r="D28" s="26"/>
      <c r="E28" s="26"/>
      <c r="F28" s="26"/>
      <c r="G28" s="26"/>
      <c r="H28" s="26"/>
      <c r="I28" s="26"/>
      <c r="J28" s="26"/>
      <c r="K28" s="26"/>
      <c r="L28" s="26"/>
      <c r="M28" s="26"/>
      <c r="N28" s="53"/>
      <c r="O28" s="65">
        <f t="shared" si="5"/>
        <v>0</v>
      </c>
    </row>
    <row r="29" spans="1:15" ht="19.8">
      <c r="A29" s="328"/>
      <c r="B29" s="25" t="s">
        <v>60</v>
      </c>
      <c r="C29" s="26"/>
      <c r="D29" s="26"/>
      <c r="E29" s="26"/>
      <c r="F29" s="26"/>
      <c r="G29" s="26"/>
      <c r="H29" s="26"/>
      <c r="I29" s="26"/>
      <c r="J29" s="26"/>
      <c r="K29" s="26"/>
      <c r="L29" s="26"/>
      <c r="M29" s="26"/>
      <c r="N29" s="53"/>
      <c r="O29" s="65">
        <f>SUM(C29:N29)</f>
        <v>0</v>
      </c>
    </row>
    <row r="30" spans="1:15" ht="19.8">
      <c r="A30" s="328"/>
      <c r="B30" s="25" t="s">
        <v>61</v>
      </c>
      <c r="C30" s="26"/>
      <c r="D30" s="26"/>
      <c r="E30" s="26"/>
      <c r="F30" s="26"/>
      <c r="G30" s="26"/>
      <c r="H30" s="26"/>
      <c r="I30" s="26"/>
      <c r="J30" s="26"/>
      <c r="K30" s="26"/>
      <c r="L30" s="26"/>
      <c r="M30" s="26"/>
      <c r="N30" s="53"/>
      <c r="O30" s="65">
        <f t="shared" si="5"/>
        <v>0</v>
      </c>
    </row>
    <row r="31" spans="1:15" ht="19.8">
      <c r="A31" s="328"/>
      <c r="B31" s="25" t="s">
        <v>62</v>
      </c>
      <c r="C31" s="26"/>
      <c r="D31" s="26"/>
      <c r="E31" s="26"/>
      <c r="F31" s="26"/>
      <c r="G31" s="26"/>
      <c r="H31" s="26"/>
      <c r="I31" s="26"/>
      <c r="J31" s="26"/>
      <c r="K31" s="26"/>
      <c r="L31" s="26"/>
      <c r="M31" s="26"/>
      <c r="N31" s="53"/>
      <c r="O31" s="65">
        <f t="shared" si="5"/>
        <v>0</v>
      </c>
    </row>
    <row r="32" spans="1:15" ht="19.8">
      <c r="A32" s="328"/>
      <c r="B32" s="25" t="s">
        <v>63</v>
      </c>
      <c r="C32" s="26"/>
      <c r="D32" s="26"/>
      <c r="E32" s="26"/>
      <c r="F32" s="26"/>
      <c r="G32" s="26"/>
      <c r="H32" s="26"/>
      <c r="I32" s="26"/>
      <c r="J32" s="26"/>
      <c r="K32" s="26"/>
      <c r="L32" s="26"/>
      <c r="M32" s="26"/>
      <c r="N32" s="53"/>
      <c r="O32" s="65">
        <f t="shared" si="5"/>
        <v>0</v>
      </c>
    </row>
    <row r="33" spans="1:15" ht="19.8">
      <c r="A33" s="328"/>
      <c r="B33" s="25" t="s">
        <v>64</v>
      </c>
      <c r="C33" s="26"/>
      <c r="D33" s="26"/>
      <c r="E33" s="26"/>
      <c r="F33" s="26"/>
      <c r="G33" s="26"/>
      <c r="H33" s="26"/>
      <c r="I33" s="26"/>
      <c r="J33" s="26"/>
      <c r="K33" s="26"/>
      <c r="L33" s="26"/>
      <c r="M33" s="26"/>
      <c r="N33" s="53"/>
      <c r="O33" s="65">
        <f t="shared" si="5"/>
        <v>0</v>
      </c>
    </row>
    <row r="34" spans="1:15" ht="19.8">
      <c r="A34" s="328"/>
      <c r="B34" s="25" t="s">
        <v>65</v>
      </c>
      <c r="C34" s="26"/>
      <c r="D34" s="26"/>
      <c r="E34" s="26"/>
      <c r="F34" s="26"/>
      <c r="G34" s="26"/>
      <c r="H34" s="26"/>
      <c r="I34" s="26"/>
      <c r="J34" s="26"/>
      <c r="K34" s="26"/>
      <c r="L34" s="26"/>
      <c r="M34" s="26"/>
      <c r="N34" s="53"/>
      <c r="O34" s="65">
        <f>SUM(C34:N34)</f>
        <v>0</v>
      </c>
    </row>
    <row r="35" spans="1:15" ht="19.8">
      <c r="A35" s="328"/>
      <c r="B35" s="25"/>
      <c r="C35" s="26"/>
      <c r="D35" s="26"/>
      <c r="E35" s="26"/>
      <c r="F35" s="26"/>
      <c r="G35" s="26"/>
      <c r="H35" s="26"/>
      <c r="I35" s="26"/>
      <c r="J35" s="26"/>
      <c r="K35" s="26"/>
      <c r="L35" s="26"/>
      <c r="M35" s="26"/>
      <c r="N35" s="53"/>
      <c r="O35" s="65">
        <f t="shared" si="5"/>
        <v>0</v>
      </c>
    </row>
    <row r="36" spans="1:15" ht="19.8">
      <c r="A36" s="328"/>
      <c r="B36" s="25"/>
      <c r="C36" s="26"/>
      <c r="D36" s="26"/>
      <c r="E36" s="26"/>
      <c r="F36" s="26"/>
      <c r="G36" s="26"/>
      <c r="H36" s="26"/>
      <c r="I36" s="26"/>
      <c r="J36" s="26"/>
      <c r="K36" s="26"/>
      <c r="L36" s="26"/>
      <c r="M36" s="26"/>
      <c r="N36" s="53"/>
      <c r="O36" s="65">
        <f t="shared" si="5"/>
        <v>0</v>
      </c>
    </row>
    <row r="37" spans="1:15" ht="19.8">
      <c r="A37" s="328"/>
      <c r="B37" s="25"/>
      <c r="C37" s="26"/>
      <c r="D37" s="26"/>
      <c r="E37" s="26"/>
      <c r="F37" s="26"/>
      <c r="G37" s="26"/>
      <c r="H37" s="26"/>
      <c r="I37" s="26"/>
      <c r="J37" s="26"/>
      <c r="K37" s="26"/>
      <c r="L37" s="26"/>
      <c r="M37" s="26"/>
      <c r="N37" s="53"/>
      <c r="O37" s="65">
        <f t="shared" si="5"/>
        <v>0</v>
      </c>
    </row>
    <row r="38" spans="1:15" ht="19.8">
      <c r="A38" s="328"/>
      <c r="B38" s="25"/>
      <c r="C38" s="26"/>
      <c r="D38" s="26"/>
      <c r="E38" s="26"/>
      <c r="F38" s="26"/>
      <c r="G38" s="26"/>
      <c r="H38" s="26"/>
      <c r="I38" s="26"/>
      <c r="J38" s="26"/>
      <c r="K38" s="26"/>
      <c r="L38" s="26"/>
      <c r="M38" s="26"/>
      <c r="N38" s="53"/>
      <c r="O38" s="65">
        <f t="shared" si="5"/>
        <v>0</v>
      </c>
    </row>
    <row r="39" spans="1:15" ht="19.8">
      <c r="A39" s="328"/>
      <c r="B39" s="25"/>
      <c r="C39" s="26"/>
      <c r="D39" s="26"/>
      <c r="E39" s="26"/>
      <c r="F39" s="26"/>
      <c r="G39" s="26"/>
      <c r="H39" s="26"/>
      <c r="I39" s="26"/>
      <c r="J39" s="26"/>
      <c r="K39" s="26"/>
      <c r="L39" s="26"/>
      <c r="M39" s="26"/>
      <c r="N39" s="53"/>
      <c r="O39" s="65">
        <f>SUM(C39:N39)</f>
        <v>0</v>
      </c>
    </row>
    <row r="40" spans="1:15" ht="19.8">
      <c r="A40" s="328"/>
      <c r="B40" s="25"/>
      <c r="C40" s="26"/>
      <c r="D40" s="26"/>
      <c r="E40" s="26"/>
      <c r="F40" s="26"/>
      <c r="G40" s="26"/>
      <c r="H40" s="26"/>
      <c r="I40" s="26"/>
      <c r="J40" s="26"/>
      <c r="K40" s="26"/>
      <c r="L40" s="26"/>
      <c r="M40" s="26"/>
      <c r="N40" s="53"/>
      <c r="O40" s="65">
        <f t="shared" si="5"/>
        <v>0</v>
      </c>
    </row>
    <row r="41" spans="1:15" ht="19.8">
      <c r="A41" s="328"/>
      <c r="B41" s="38" t="s">
        <v>67</v>
      </c>
      <c r="C41" s="39"/>
      <c r="D41" s="39"/>
      <c r="E41" s="39"/>
      <c r="F41" s="39"/>
      <c r="G41" s="39"/>
      <c r="H41" s="39"/>
      <c r="I41" s="39"/>
      <c r="J41" s="39"/>
      <c r="K41" s="39"/>
      <c r="L41" s="39"/>
      <c r="M41" s="39"/>
      <c r="N41" s="58"/>
      <c r="O41" s="70">
        <f t="shared" si="5"/>
        <v>0</v>
      </c>
    </row>
    <row r="42" spans="1:15" ht="19.8">
      <c r="A42" s="328"/>
      <c r="B42" s="40" t="s">
        <v>68</v>
      </c>
      <c r="C42" s="41">
        <f t="shared" ref="C42:O42" si="7">SUM(C25:C41)</f>
        <v>0</v>
      </c>
      <c r="D42" s="41">
        <f t="shared" si="7"/>
        <v>0</v>
      </c>
      <c r="E42" s="41">
        <f t="shared" si="7"/>
        <v>0</v>
      </c>
      <c r="F42" s="41">
        <f t="shared" si="7"/>
        <v>0</v>
      </c>
      <c r="G42" s="41">
        <f t="shared" si="7"/>
        <v>0</v>
      </c>
      <c r="H42" s="41">
        <f t="shared" si="7"/>
        <v>0</v>
      </c>
      <c r="I42" s="41">
        <f t="shared" si="7"/>
        <v>0</v>
      </c>
      <c r="J42" s="41">
        <f t="shared" si="7"/>
        <v>0</v>
      </c>
      <c r="K42" s="41">
        <f t="shared" si="7"/>
        <v>0</v>
      </c>
      <c r="L42" s="41">
        <f t="shared" si="7"/>
        <v>0</v>
      </c>
      <c r="M42" s="41">
        <f t="shared" si="7"/>
        <v>0</v>
      </c>
      <c r="N42" s="116">
        <f t="shared" si="7"/>
        <v>0</v>
      </c>
      <c r="O42" s="71">
        <f t="shared" si="7"/>
        <v>0</v>
      </c>
    </row>
    <row r="43" spans="1:15" ht="20.399999999999999" thickBot="1">
      <c r="A43" s="329"/>
      <c r="B43" s="36" t="s">
        <v>69</v>
      </c>
      <c r="C43" s="37">
        <f t="shared" ref="C43:O43" si="8">C24+C42</f>
        <v>0</v>
      </c>
      <c r="D43" s="37">
        <f t="shared" si="8"/>
        <v>0</v>
      </c>
      <c r="E43" s="37">
        <f t="shared" si="8"/>
        <v>0</v>
      </c>
      <c r="F43" s="37">
        <f t="shared" si="8"/>
        <v>0</v>
      </c>
      <c r="G43" s="37">
        <f t="shared" si="8"/>
        <v>0</v>
      </c>
      <c r="H43" s="37">
        <f t="shared" si="8"/>
        <v>0</v>
      </c>
      <c r="I43" s="37">
        <f t="shared" si="8"/>
        <v>0</v>
      </c>
      <c r="J43" s="37">
        <f t="shared" si="8"/>
        <v>0</v>
      </c>
      <c r="K43" s="37">
        <f t="shared" si="8"/>
        <v>0</v>
      </c>
      <c r="L43" s="37">
        <f t="shared" si="8"/>
        <v>0</v>
      </c>
      <c r="M43" s="37">
        <f t="shared" si="8"/>
        <v>0</v>
      </c>
      <c r="N43" s="60">
        <f t="shared" si="8"/>
        <v>0</v>
      </c>
      <c r="O43" s="73">
        <f t="shared" si="8"/>
        <v>0</v>
      </c>
    </row>
    <row r="44" spans="1:15" ht="20.399999999999999" thickBot="1">
      <c r="A44" s="45" t="s">
        <v>70</v>
      </c>
      <c r="B44" s="46" t="s">
        <v>95</v>
      </c>
      <c r="C44" s="47">
        <f t="shared" ref="C44:O44" si="9">C20-C43</f>
        <v>0</v>
      </c>
      <c r="D44" s="47">
        <f t="shared" si="9"/>
        <v>0</v>
      </c>
      <c r="E44" s="47">
        <f t="shared" si="9"/>
        <v>0</v>
      </c>
      <c r="F44" s="47">
        <f t="shared" si="9"/>
        <v>0</v>
      </c>
      <c r="G44" s="47">
        <f t="shared" si="9"/>
        <v>0</v>
      </c>
      <c r="H44" s="47">
        <f t="shared" si="9"/>
        <v>0</v>
      </c>
      <c r="I44" s="47">
        <f t="shared" si="9"/>
        <v>0</v>
      </c>
      <c r="J44" s="47">
        <f t="shared" si="9"/>
        <v>0</v>
      </c>
      <c r="K44" s="47">
        <f t="shared" si="9"/>
        <v>0</v>
      </c>
      <c r="L44" s="47">
        <f t="shared" si="9"/>
        <v>0</v>
      </c>
      <c r="M44" s="47">
        <f t="shared" si="9"/>
        <v>0</v>
      </c>
      <c r="N44" s="61">
        <f t="shared" si="9"/>
        <v>0</v>
      </c>
      <c r="O44" s="74">
        <f t="shared" si="9"/>
        <v>0</v>
      </c>
    </row>
    <row r="45" spans="1:15" ht="19.8">
      <c r="A45" s="330" t="s">
        <v>71</v>
      </c>
      <c r="B45" s="34"/>
      <c r="C45" s="42"/>
      <c r="D45" s="42"/>
      <c r="E45" s="42"/>
      <c r="F45" s="42"/>
      <c r="G45" s="42"/>
      <c r="H45" s="42"/>
      <c r="I45" s="42"/>
      <c r="J45" s="42"/>
      <c r="K45" s="42"/>
      <c r="L45" s="42"/>
      <c r="M45" s="42"/>
      <c r="N45" s="62"/>
      <c r="O45" s="75">
        <f>-SUM(C45:N45)</f>
        <v>0</v>
      </c>
    </row>
    <row r="46" spans="1:15" ht="19.8">
      <c r="A46" s="328"/>
      <c r="B46" s="25"/>
      <c r="C46" s="29"/>
      <c r="D46" s="29"/>
      <c r="E46" s="29"/>
      <c r="F46" s="29"/>
      <c r="G46" s="29"/>
      <c r="H46" s="29"/>
      <c r="I46" s="29"/>
      <c r="J46" s="29"/>
      <c r="K46" s="29"/>
      <c r="L46" s="29"/>
      <c r="M46" s="29"/>
      <c r="N46" s="63"/>
      <c r="O46" s="76">
        <f>-SUM(C46:N46)</f>
        <v>0</v>
      </c>
    </row>
    <row r="47" spans="1:15" ht="19.8">
      <c r="A47" s="328"/>
      <c r="B47" s="25"/>
      <c r="C47" s="29"/>
      <c r="D47" s="29"/>
      <c r="E47" s="29"/>
      <c r="F47" s="29"/>
      <c r="G47" s="29"/>
      <c r="H47" s="29"/>
      <c r="I47" s="29"/>
      <c r="J47" s="29"/>
      <c r="K47" s="29"/>
      <c r="L47" s="29"/>
      <c r="M47" s="29"/>
      <c r="N47" s="63"/>
      <c r="O47" s="76">
        <f t="shared" ref="O47:O48" si="10">-SUM(C47:N47)</f>
        <v>0</v>
      </c>
    </row>
    <row r="48" spans="1:15" ht="19.8">
      <c r="A48" s="328"/>
      <c r="B48" s="25"/>
      <c r="C48" s="29"/>
      <c r="D48" s="29"/>
      <c r="E48" s="29"/>
      <c r="F48" s="29"/>
      <c r="G48" s="29"/>
      <c r="H48" s="29"/>
      <c r="I48" s="29"/>
      <c r="J48" s="29"/>
      <c r="K48" s="29"/>
      <c r="L48" s="29"/>
      <c r="M48" s="29"/>
      <c r="N48" s="63"/>
      <c r="O48" s="76">
        <f t="shared" si="10"/>
        <v>0</v>
      </c>
    </row>
    <row r="49" spans="1:15" ht="19.8">
      <c r="A49" s="328"/>
      <c r="B49" s="25"/>
      <c r="C49" s="29"/>
      <c r="D49" s="29"/>
      <c r="E49" s="29"/>
      <c r="F49" s="29"/>
      <c r="G49" s="29"/>
      <c r="H49" s="29"/>
      <c r="I49" s="29"/>
      <c r="J49" s="29"/>
      <c r="K49" s="29"/>
      <c r="L49" s="29"/>
      <c r="M49" s="29"/>
      <c r="N49" s="63"/>
      <c r="O49" s="76">
        <f>-SUM(C49:N49)</f>
        <v>0</v>
      </c>
    </row>
    <row r="50" spans="1:15" ht="19.8">
      <c r="A50" s="328"/>
      <c r="B50" s="25"/>
      <c r="C50" s="29"/>
      <c r="D50" s="29"/>
      <c r="E50" s="29"/>
      <c r="F50" s="29"/>
      <c r="G50" s="29"/>
      <c r="H50" s="29"/>
      <c r="I50" s="29"/>
      <c r="J50" s="29"/>
      <c r="K50" s="29"/>
      <c r="L50" s="29"/>
      <c r="M50" s="29"/>
      <c r="N50" s="63"/>
      <c r="O50" s="76">
        <f>-SUM(C50:N50)</f>
        <v>0</v>
      </c>
    </row>
    <row r="51" spans="1:15" ht="20.399999999999999" thickBot="1">
      <c r="A51" s="348"/>
      <c r="B51" s="34"/>
      <c r="C51" s="42"/>
      <c r="D51" s="42"/>
      <c r="E51" s="42"/>
      <c r="F51" s="42"/>
      <c r="G51" s="42"/>
      <c r="H51" s="42"/>
      <c r="I51" s="42"/>
      <c r="J51" s="42"/>
      <c r="K51" s="42"/>
      <c r="L51" s="42"/>
      <c r="M51" s="42"/>
      <c r="N51" s="62"/>
      <c r="O51" s="75">
        <f>-SUM(C51:N51)</f>
        <v>0</v>
      </c>
    </row>
    <row r="52" spans="1:15" ht="20.399999999999999" thickBot="1">
      <c r="A52" s="78" t="s">
        <v>72</v>
      </c>
      <c r="B52" s="79"/>
      <c r="C52" s="123">
        <f t="shared" ref="C52:N52" si="11">-SUM(C45:C51)</f>
        <v>0</v>
      </c>
      <c r="D52" s="123">
        <f t="shared" si="11"/>
        <v>0</v>
      </c>
      <c r="E52" s="123">
        <f t="shared" si="11"/>
        <v>0</v>
      </c>
      <c r="F52" s="123">
        <f t="shared" si="11"/>
        <v>0</v>
      </c>
      <c r="G52" s="123">
        <f t="shared" si="11"/>
        <v>0</v>
      </c>
      <c r="H52" s="123">
        <f t="shared" si="11"/>
        <v>0</v>
      </c>
      <c r="I52" s="123">
        <f t="shared" si="11"/>
        <v>0</v>
      </c>
      <c r="J52" s="123">
        <f t="shared" si="11"/>
        <v>0</v>
      </c>
      <c r="K52" s="123">
        <f t="shared" si="11"/>
        <v>0</v>
      </c>
      <c r="L52" s="123">
        <f t="shared" si="11"/>
        <v>0</v>
      </c>
      <c r="M52" s="123">
        <f t="shared" si="11"/>
        <v>0</v>
      </c>
      <c r="N52" s="124">
        <f t="shared" si="11"/>
        <v>0</v>
      </c>
      <c r="O52" s="80">
        <f>SUM(O45:O51)</f>
        <v>0</v>
      </c>
    </row>
    <row r="53" spans="1:15">
      <c r="A53" s="349" t="s">
        <v>73</v>
      </c>
      <c r="B53" s="77" t="s">
        <v>74</v>
      </c>
      <c r="C53" s="93"/>
      <c r="D53" s="93"/>
      <c r="E53" s="93"/>
      <c r="F53" s="93"/>
      <c r="G53" s="93"/>
      <c r="H53" s="93"/>
      <c r="I53" s="93"/>
      <c r="J53" s="93"/>
      <c r="K53" s="93"/>
      <c r="L53" s="93"/>
      <c r="M53" s="93"/>
      <c r="N53" s="94"/>
      <c r="O53" s="108">
        <f>SUM(C53:N53)</f>
        <v>0</v>
      </c>
    </row>
    <row r="54" spans="1:15">
      <c r="A54" s="350"/>
      <c r="B54" s="35" t="s">
        <v>75</v>
      </c>
      <c r="C54" s="96"/>
      <c r="D54" s="96"/>
      <c r="E54" s="96"/>
      <c r="F54" s="96"/>
      <c r="G54" s="96"/>
      <c r="H54" s="96"/>
      <c r="I54" s="96"/>
      <c r="J54" s="96"/>
      <c r="K54" s="96"/>
      <c r="L54" s="96"/>
      <c r="M54" s="96"/>
      <c r="N54" s="97"/>
      <c r="O54" s="109">
        <f>SUM(C54:N54)</f>
        <v>0</v>
      </c>
    </row>
    <row r="55" spans="1:15" ht="18.600000000000001" thickBot="1">
      <c r="A55" s="350"/>
      <c r="B55" s="77" t="s">
        <v>76</v>
      </c>
      <c r="C55" s="93"/>
      <c r="D55" s="93"/>
      <c r="E55" s="93"/>
      <c r="F55" s="93"/>
      <c r="G55" s="93"/>
      <c r="H55" s="93"/>
      <c r="I55" s="93"/>
      <c r="J55" s="93"/>
      <c r="K55" s="93"/>
      <c r="L55" s="93"/>
      <c r="M55" s="93"/>
      <c r="N55" s="94"/>
      <c r="O55" s="108">
        <f>-SUM(C55:N55)</f>
        <v>0</v>
      </c>
    </row>
    <row r="56" spans="1:15" ht="18.600000000000001" thickBot="1">
      <c r="A56" s="83" t="s">
        <v>77</v>
      </c>
      <c r="B56" s="84" t="s">
        <v>78</v>
      </c>
      <c r="C56" s="125">
        <f>C53+C54-C55</f>
        <v>0</v>
      </c>
      <c r="D56" s="125">
        <f t="shared" ref="D56:N56" si="12">D53+D54-D55</f>
        <v>0</v>
      </c>
      <c r="E56" s="125">
        <f t="shared" si="12"/>
        <v>0</v>
      </c>
      <c r="F56" s="125">
        <f t="shared" si="12"/>
        <v>0</v>
      </c>
      <c r="G56" s="125">
        <f t="shared" si="12"/>
        <v>0</v>
      </c>
      <c r="H56" s="125">
        <f t="shared" si="12"/>
        <v>0</v>
      </c>
      <c r="I56" s="125">
        <f t="shared" si="12"/>
        <v>0</v>
      </c>
      <c r="J56" s="125">
        <f t="shared" si="12"/>
        <v>0</v>
      </c>
      <c r="K56" s="125">
        <f t="shared" si="12"/>
        <v>0</v>
      </c>
      <c r="L56" s="125">
        <f t="shared" si="12"/>
        <v>0</v>
      </c>
      <c r="M56" s="125">
        <f t="shared" si="12"/>
        <v>0</v>
      </c>
      <c r="N56" s="126">
        <f t="shared" si="12"/>
        <v>0</v>
      </c>
      <c r="O56" s="110">
        <f>O53+O54+O55</f>
        <v>0</v>
      </c>
    </row>
    <row r="57" spans="1:15">
      <c r="A57" s="81" t="s">
        <v>79</v>
      </c>
      <c r="B57" s="82" t="s">
        <v>96</v>
      </c>
      <c r="C57" s="127">
        <f t="shared" ref="C57:O57" si="13">C44+C52+C56</f>
        <v>0</v>
      </c>
      <c r="D57" s="127">
        <f t="shared" si="13"/>
        <v>0</v>
      </c>
      <c r="E57" s="127">
        <f t="shared" si="13"/>
        <v>0</v>
      </c>
      <c r="F57" s="127">
        <f t="shared" si="13"/>
        <v>0</v>
      </c>
      <c r="G57" s="127">
        <f t="shared" si="13"/>
        <v>0</v>
      </c>
      <c r="H57" s="127">
        <f t="shared" si="13"/>
        <v>0</v>
      </c>
      <c r="I57" s="127">
        <f t="shared" si="13"/>
        <v>0</v>
      </c>
      <c r="J57" s="127">
        <f t="shared" si="13"/>
        <v>0</v>
      </c>
      <c r="K57" s="127">
        <f t="shared" si="13"/>
        <v>0</v>
      </c>
      <c r="L57" s="127">
        <f t="shared" si="13"/>
        <v>0</v>
      </c>
      <c r="M57" s="127">
        <f t="shared" si="13"/>
        <v>0</v>
      </c>
      <c r="N57" s="128">
        <f t="shared" si="13"/>
        <v>0</v>
      </c>
      <c r="O57" s="111">
        <f t="shared" si="13"/>
        <v>0</v>
      </c>
    </row>
    <row r="58" spans="1:15">
      <c r="A58" s="351" t="s">
        <v>80</v>
      </c>
      <c r="B58" s="186"/>
      <c r="C58" s="102"/>
      <c r="D58" s="102"/>
      <c r="E58" s="102"/>
      <c r="F58" s="102"/>
      <c r="G58" s="102"/>
      <c r="H58" s="102"/>
      <c r="I58" s="102"/>
      <c r="J58" s="102"/>
      <c r="K58" s="102"/>
      <c r="L58" s="102"/>
      <c r="M58" s="102"/>
      <c r="N58" s="103"/>
      <c r="O58" s="112">
        <f>-SUM(C58:N58)</f>
        <v>0</v>
      </c>
    </row>
    <row r="59" spans="1:15" ht="18.600000000000001" thickBot="1">
      <c r="A59" s="89" t="s">
        <v>81</v>
      </c>
      <c r="B59" s="90" t="s">
        <v>97</v>
      </c>
      <c r="C59" s="117">
        <f>C57-C58</f>
        <v>0</v>
      </c>
      <c r="D59" s="117">
        <f t="shared" ref="D59:N59" si="14">D57-D58</f>
        <v>0</v>
      </c>
      <c r="E59" s="117">
        <f t="shared" si="14"/>
        <v>0</v>
      </c>
      <c r="F59" s="117">
        <f t="shared" si="14"/>
        <v>0</v>
      </c>
      <c r="G59" s="117">
        <f t="shared" si="14"/>
        <v>0</v>
      </c>
      <c r="H59" s="117">
        <f t="shared" si="14"/>
        <v>0</v>
      </c>
      <c r="I59" s="117">
        <f t="shared" si="14"/>
        <v>0</v>
      </c>
      <c r="J59" s="117">
        <f t="shared" si="14"/>
        <v>0</v>
      </c>
      <c r="K59" s="117">
        <f t="shared" si="14"/>
        <v>0</v>
      </c>
      <c r="L59" s="117">
        <f t="shared" si="14"/>
        <v>0</v>
      </c>
      <c r="M59" s="117">
        <f t="shared" si="14"/>
        <v>0</v>
      </c>
      <c r="N59" s="118">
        <f t="shared" si="14"/>
        <v>0</v>
      </c>
      <c r="O59" s="113">
        <f>O57+O58</f>
        <v>0</v>
      </c>
    </row>
    <row r="60" spans="1:15">
      <c r="A60" s="352" t="s">
        <v>82</v>
      </c>
      <c r="B60" s="87" t="s">
        <v>83</v>
      </c>
      <c r="C60" s="119">
        <f>[1]収支計画2年目!N62</f>
        <v>0</v>
      </c>
      <c r="D60" s="119">
        <f>C61</f>
        <v>0</v>
      </c>
      <c r="E60" s="119">
        <f t="shared" ref="E60:M60" si="15">D61</f>
        <v>0</v>
      </c>
      <c r="F60" s="119">
        <f t="shared" si="15"/>
        <v>0</v>
      </c>
      <c r="G60" s="119">
        <f t="shared" si="15"/>
        <v>0</v>
      </c>
      <c r="H60" s="119">
        <f t="shared" si="15"/>
        <v>0</v>
      </c>
      <c r="I60" s="119">
        <f t="shared" si="15"/>
        <v>0</v>
      </c>
      <c r="J60" s="119">
        <f t="shared" si="15"/>
        <v>0</v>
      </c>
      <c r="K60" s="119">
        <f t="shared" si="15"/>
        <v>0</v>
      </c>
      <c r="L60" s="119">
        <f t="shared" si="15"/>
        <v>0</v>
      </c>
      <c r="M60" s="119">
        <f t="shared" si="15"/>
        <v>0</v>
      </c>
      <c r="N60" s="120">
        <f>M61</f>
        <v>0</v>
      </c>
      <c r="O60" s="114"/>
    </row>
    <row r="61" spans="1:15" ht="18.600000000000001" thickBot="1">
      <c r="A61" s="353"/>
      <c r="B61" s="88" t="s">
        <v>84</v>
      </c>
      <c r="C61" s="121">
        <f>C60+C59</f>
        <v>0</v>
      </c>
      <c r="D61" s="121">
        <f>D60+D59</f>
        <v>0</v>
      </c>
      <c r="E61" s="121">
        <f t="shared" ref="E61:N61" si="16">E60+E59</f>
        <v>0</v>
      </c>
      <c r="F61" s="121">
        <f t="shared" si="16"/>
        <v>0</v>
      </c>
      <c r="G61" s="121">
        <f t="shared" si="16"/>
        <v>0</v>
      </c>
      <c r="H61" s="121">
        <f t="shared" si="16"/>
        <v>0</v>
      </c>
      <c r="I61" s="121">
        <f t="shared" si="16"/>
        <v>0</v>
      </c>
      <c r="J61" s="121">
        <f t="shared" si="16"/>
        <v>0</v>
      </c>
      <c r="K61" s="121">
        <f t="shared" si="16"/>
        <v>0</v>
      </c>
      <c r="L61" s="121">
        <f t="shared" si="16"/>
        <v>0</v>
      </c>
      <c r="M61" s="121">
        <f t="shared" si="16"/>
        <v>0</v>
      </c>
      <c r="N61" s="122">
        <f t="shared" si="16"/>
        <v>0</v>
      </c>
      <c r="O61" s="115"/>
    </row>
  </sheetData>
  <mergeCells count="16">
    <mergeCell ref="A21:B21"/>
    <mergeCell ref="A1:O2"/>
    <mergeCell ref="A3:O3"/>
    <mergeCell ref="A4:O4"/>
    <mergeCell ref="A5:O5"/>
    <mergeCell ref="N8:O8"/>
    <mergeCell ref="A9:B10"/>
    <mergeCell ref="O9:O10"/>
    <mergeCell ref="A11:A14"/>
    <mergeCell ref="A15:A19"/>
    <mergeCell ref="A20:B20"/>
    <mergeCell ref="A22:A43"/>
    <mergeCell ref="A45:A51"/>
    <mergeCell ref="A53:A55"/>
    <mergeCell ref="A58:B58"/>
    <mergeCell ref="A60:A61"/>
  </mergeCells>
  <phoneticPr fontId="1"/>
  <pageMargins left="0.11811023622047245" right="0.11811023622047245" top="0.35433070866141736" bottom="0.15748031496062992" header="0.31496062992125984" footer="0.31496062992125984"/>
  <pageSetup paperSize="9" scale="7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チェックリスト・基本情報入力</vt:lpstr>
      <vt:lpstr>事業計画書</vt:lpstr>
      <vt:lpstr>収支計画1年目</vt:lpstr>
      <vt:lpstr>収支計画2年目</vt:lpstr>
      <vt:lpstr>収支計画3年目</vt:lpstr>
      <vt:lpstr>' チェックリスト・基本情報入力'!Print_Area</vt:lpstr>
      <vt:lpstr>事業計画書!Print_Area</vt:lpstr>
      <vt:lpstr>収支計画1年目!Print_Area</vt:lpstr>
      <vt:lpstr>収支計画2年目!Print_Area</vt:lpstr>
      <vt:lpstr>収支計画3年目!Print_Area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sano</dc:creator>
  <cp:keywords/>
  <dc:description/>
  <cp:lastModifiedBy>1200225</cp:lastModifiedBy>
  <cp:revision/>
  <cp:lastPrinted>2024-01-17T01:26:55Z</cp:lastPrinted>
  <dcterms:created xsi:type="dcterms:W3CDTF">2018-05-21T01:53:43Z</dcterms:created>
  <dcterms:modified xsi:type="dcterms:W3CDTF">2024-05-19T23:52:02Z</dcterms:modified>
  <cp:category/>
  <cp:contentStatus/>
</cp:coreProperties>
</file>